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780"/>
  </bookViews>
  <sheets>
    <sheet name="Վարդենիկ— երաժշտական" sheetId="21" r:id="rId1"/>
  </sheets>
  <calcPr calcId="145621"/>
</workbook>
</file>

<file path=xl/calcChain.xml><?xml version="1.0" encoding="utf-8"?>
<calcChain xmlns="http://schemas.openxmlformats.org/spreadsheetml/2006/main">
  <c r="F20" i="21" l="1"/>
  <c r="G20" i="21" s="1"/>
  <c r="E20" i="21"/>
  <c r="F15" i="21" l="1"/>
  <c r="F16" i="21"/>
  <c r="F17" i="21"/>
  <c r="F18" i="21"/>
  <c r="F19" i="21"/>
  <c r="F14" i="21"/>
  <c r="F21" i="21" l="1"/>
  <c r="E14" i="21"/>
  <c r="E15" i="21"/>
  <c r="G15" i="21" s="1"/>
  <c r="E16" i="21"/>
  <c r="G16" i="21" s="1"/>
  <c r="H21" i="21"/>
  <c r="D21" i="21"/>
  <c r="C21" i="21"/>
  <c r="E19" i="21"/>
  <c r="G19" i="21" s="1"/>
  <c r="E18" i="21"/>
  <c r="G18" i="21" s="1"/>
  <c r="E17" i="21"/>
  <c r="G17" i="21" s="1"/>
  <c r="G14" i="21" l="1"/>
  <c r="G21" i="21" s="1"/>
  <c r="E21" i="21"/>
</calcChain>
</file>

<file path=xl/sharedStrings.xml><?xml version="1.0" encoding="utf-8"?>
<sst xmlns="http://schemas.openxmlformats.org/spreadsheetml/2006/main" count="23" uniqueCount="22">
  <si>
    <t>Ընդամենը</t>
  </si>
  <si>
    <t>Հավաքարար</t>
  </si>
  <si>
    <t>Հաստիքի անվանումը</t>
  </si>
  <si>
    <t>Հաստիքային միավոր</t>
  </si>
  <si>
    <t>Աշխատողների քանակը</t>
  </si>
  <si>
    <t>Տնօրեն</t>
  </si>
  <si>
    <t>Հաշվապահ</t>
  </si>
  <si>
    <t xml:space="preserve"> Բարձր լեռնային հավելավճար / ՀՀ դրամ/</t>
  </si>
  <si>
    <t>Աշխատավարձ  / ՀՀ դրամ/</t>
  </si>
  <si>
    <t>Գրադրանավար</t>
  </si>
  <si>
    <t>Պահակ</t>
  </si>
  <si>
    <t>Գործավար</t>
  </si>
  <si>
    <t>Պաշտոնային դրույքաչափ / մեկ միավորի համար, ՀՀ դրամ/</t>
  </si>
  <si>
    <t xml:space="preserve">2. Հաստիքացուցակը և պաշտոնային դրույքաչափերը՝ </t>
  </si>
  <si>
    <t>Հ/հ</t>
  </si>
  <si>
    <t>1. Աշխատակիցների թվաքանակը՝ 19</t>
  </si>
  <si>
    <t>Դասատու</t>
  </si>
  <si>
    <t>ՀՀ ԳԵՂԱՐՔՈՒՆԻՔԻ ՄԱՐԶԻ ՄԱՐՏՈՒՆԻ ՀԱՄԱՅՆՔԻ «ՎԱՐԴԵՆԻԿԻ  ԵՐԱԺՇՏԱԿԱՆ ԴՊՐՈՑ» ՀՈԱԿ-Ի ԱՇԱՏԱԿԻՑՆԵՐԻ ԹՎԱՔԱՆԱԿԸ, ՀԱՍՏԻՔԱՑՈՒՑԱԿԸ ԵՎ ՊԱՇՏՈՆԱՅԻՆ ԴՐՈՒՅՔԱՉԱՓԵՐԸ</t>
  </si>
  <si>
    <t>«Հավելված №2
 ՀՀ Գեղարքունիքի մարզի Մարտունի համայնքի ավագանու 2022 թվականի դեկտեմբերի 22-ի №245-Ա որոշման</t>
  </si>
  <si>
    <t>Դասատուի 1 դրույքը սահմանվում է շաբաթական 24 ժամ։»</t>
  </si>
  <si>
    <t xml:space="preserve">Հավելված 
 ՀՀ Գեղարքունիքի մարզի Մարտունի համայնքի ավագանու 2023 թվականի հոկտեմբերի 31-ի    №224-Ա որոշման 
</t>
  </si>
  <si>
    <t>Աշխատակազմի քարտուղարի պարտականությունները կատարող՝                                Գ․ Ոսկանյան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</si>
</sst>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1"/>
      <scheme val="minor"/>
    </font>
    <font>
      <sz val="11"/>
      <color theme="1"/>
      <name val="GHEA Grapalat"/>
      <family val="3"/>
    </font>
    <font>
      <b/>
      <sz val="11"/>
      <color rgb="FF3F3F3F"/>
      <name val="GHEA Grapalat"/>
      <family val="3"/>
    </font>
    <font>
      <i/>
      <sz val="11"/>
      <color rgb="FF3F3F3F"/>
      <name val="GHEA Grapalat"/>
      <family val="3"/>
    </font>
    <font>
      <sz val="10"/>
      <color theme="1"/>
      <name val="GHEA Grapalat"/>
      <family val="3"/>
    </font>
    <font>
      <b/>
      <sz val="11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rgb="FF3F3F3F"/>
      <name val="Calibri"/>
      <family val="2"/>
      <charset val="204"/>
      <scheme val="minor"/>
    </font>
    <font>
      <sz val="12"/>
      <color theme="1"/>
      <name val="GHEA Grapalat"/>
      <family val="3"/>
    </font>
    <font>
      <i/>
      <sz val="11"/>
      <name val="GHEA Grapalat"/>
      <family val="3"/>
    </font>
    <font>
      <b/>
      <sz val="1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1" fillId="2" borderId="1" applyNumberFormat="0" applyAlignment="0" applyProtection="0"/>
    <xf numFmtId="0" fontId="8" fillId="2" borderId="1" applyNumberFormat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1" xfId="1" applyFont="1" applyFill="1" applyAlignment="1">
      <alignment horizontal="left" vertical="center" wrapText="1"/>
    </xf>
    <xf numFmtId="0" fontId="4" fillId="2" borderId="1" xfId="1" applyFont="1" applyAlignment="1">
      <alignment horizontal="center" vertical="center" wrapText="1"/>
    </xf>
    <xf numFmtId="0" fontId="4" fillId="2" borderId="1" xfId="1" applyFont="1" applyAlignment="1">
      <alignment horizontal="left" vertical="center" wrapText="1"/>
    </xf>
    <xf numFmtId="0" fontId="3" fillId="2" borderId="1" xfId="1" applyFont="1" applyAlignment="1">
      <alignment horizontal="center" vertical="center" wrapText="1"/>
    </xf>
    <xf numFmtId="0" fontId="5" fillId="0" borderId="0" xfId="0" applyFont="1" applyAlignment="1"/>
    <xf numFmtId="0" fontId="3" fillId="0" borderId="1" xfId="1" applyFont="1" applyFill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3" fillId="2" borderId="1" xfId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" fillId="2" borderId="1" xfId="1" applyFont="1" applyAlignment="1">
      <alignment horizontal="center" vertical="center" wrapText="1"/>
    </xf>
    <xf numFmtId="0" fontId="10" fillId="2" borderId="1" xfId="1" applyFont="1" applyAlignment="1">
      <alignment horizontal="left" vertical="center" wrapText="1"/>
    </xf>
    <xf numFmtId="0" fontId="11" fillId="0" borderId="1" xfId="1" applyFont="1" applyFill="1" applyAlignment="1">
      <alignment horizontal="center" vertical="center" wrapText="1"/>
    </xf>
    <xf numFmtId="0" fontId="11" fillId="0" borderId="1" xfId="1" applyFont="1" applyFill="1" applyAlignment="1">
      <alignment horizontal="left" vertical="center" wrapText="1"/>
    </xf>
    <xf numFmtId="0" fontId="11" fillId="2" borderId="1" xfId="1" applyFont="1" applyAlignment="1">
      <alignment horizontal="center" vertical="center" wrapText="1"/>
    </xf>
    <xf numFmtId="0" fontId="10" fillId="2" borderId="1" xfId="1" applyFont="1" applyAlignment="1">
      <alignment horizontal="left" vertical="center" wrapText="1"/>
    </xf>
    <xf numFmtId="0" fontId="11" fillId="2" borderId="1" xfId="1" applyFont="1" applyAlignment="1">
      <alignment horizontal="center" vertical="center" wrapText="1"/>
    </xf>
    <xf numFmtId="0" fontId="11" fillId="2" borderId="1" xfId="1" applyFont="1" applyAlignment="1">
      <alignment horizontal="left" vertical="center" wrapText="1"/>
    </xf>
  </cellXfs>
  <cellStyles count="4">
    <cellStyle name="Вывод" xfId="1" builtinId="21"/>
    <cellStyle name="Вывод 2" xfId="2"/>
    <cellStyle name="Вывод 3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>
      <selection activeCell="D29" sqref="D29"/>
    </sheetView>
  </sheetViews>
  <sheetFormatPr defaultRowHeight="16.5" x14ac:dyDescent="0.3"/>
  <cols>
    <col min="1" max="1" width="4.7109375" style="1" customWidth="1"/>
    <col min="2" max="2" width="23.140625" style="1" customWidth="1"/>
    <col min="3" max="3" width="15.140625" style="1" customWidth="1"/>
    <col min="4" max="4" width="22.42578125" style="2" customWidth="1"/>
    <col min="5" max="5" width="21.28515625" style="1" customWidth="1"/>
    <col min="6" max="6" width="15.7109375" style="1" customWidth="1"/>
    <col min="7" max="7" width="15.42578125" style="1" customWidth="1"/>
    <col min="8" max="8" width="17.140625" style="1" customWidth="1"/>
    <col min="9" max="9" width="9.140625" style="1" hidden="1" customWidth="1"/>
    <col min="10" max="16384" width="9.140625" style="1"/>
  </cols>
  <sheetData>
    <row r="1" spans="1:9" ht="16.5" customHeight="1" x14ac:dyDescent="0.3">
      <c r="F1" s="21" t="s">
        <v>20</v>
      </c>
      <c r="G1" s="21"/>
      <c r="H1" s="21"/>
      <c r="I1" s="21"/>
    </row>
    <row r="2" spans="1:9" x14ac:dyDescent="0.3">
      <c r="F2" s="21"/>
      <c r="G2" s="21"/>
      <c r="H2" s="21"/>
      <c r="I2" s="21"/>
    </row>
    <row r="3" spans="1:9" ht="30" customHeight="1" x14ac:dyDescent="0.3">
      <c r="F3" s="21"/>
      <c r="G3" s="21"/>
      <c r="H3" s="21"/>
      <c r="I3" s="21"/>
    </row>
    <row r="4" spans="1:9" ht="16.5" customHeight="1" x14ac:dyDescent="0.3">
      <c r="F4" s="21" t="s">
        <v>18</v>
      </c>
      <c r="G4" s="21"/>
      <c r="H4" s="21"/>
      <c r="I4" s="21"/>
    </row>
    <row r="5" spans="1:9" s="4" customFormat="1" ht="40.5" customHeight="1" x14ac:dyDescent="0.25">
      <c r="A5" s="3"/>
      <c r="D5" s="5"/>
      <c r="F5" s="21"/>
      <c r="G5" s="21"/>
      <c r="H5" s="21"/>
      <c r="I5" s="21"/>
    </row>
    <row r="6" spans="1:9" s="4" customFormat="1" ht="13.5" customHeight="1" x14ac:dyDescent="0.25">
      <c r="A6" s="3"/>
      <c r="D6" s="5"/>
      <c r="F6" s="21"/>
      <c r="G6" s="21"/>
      <c r="H6" s="21"/>
      <c r="I6" s="21"/>
    </row>
    <row r="7" spans="1:9" s="4" customFormat="1" ht="10.5" customHeight="1" x14ac:dyDescent="0.3">
      <c r="A7" s="3"/>
      <c r="D7" s="5"/>
      <c r="F7" s="16"/>
      <c r="G7" s="18"/>
      <c r="H7" s="18"/>
      <c r="I7" s="19"/>
    </row>
    <row r="8" spans="1:9" s="6" customFormat="1" ht="13.5" x14ac:dyDescent="0.25">
      <c r="A8" s="24" t="s">
        <v>17</v>
      </c>
      <c r="B8" s="24"/>
      <c r="C8" s="24"/>
      <c r="D8" s="24"/>
      <c r="E8" s="24"/>
      <c r="F8" s="24"/>
      <c r="G8" s="24"/>
    </row>
    <row r="9" spans="1:9" s="6" customFormat="1" ht="35.25" customHeight="1" x14ac:dyDescent="0.25">
      <c r="A9" s="24"/>
      <c r="B9" s="24"/>
      <c r="C9" s="24"/>
      <c r="D9" s="24"/>
      <c r="E9" s="24"/>
      <c r="F9" s="24"/>
      <c r="G9" s="24"/>
    </row>
    <row r="10" spans="1:9" s="6" customFormat="1" ht="15.75" customHeight="1" x14ac:dyDescent="0.25">
      <c r="A10" s="25" t="s">
        <v>15</v>
      </c>
      <c r="B10" s="25"/>
      <c r="C10" s="25"/>
      <c r="D10" s="25"/>
      <c r="E10" s="25"/>
      <c r="F10" s="25"/>
      <c r="G10" s="25"/>
      <c r="H10" s="25"/>
      <c r="I10" s="25"/>
    </row>
    <row r="11" spans="1:9" s="7" customFormat="1" ht="16.5" customHeight="1" x14ac:dyDescent="0.25">
      <c r="A11" s="26" t="s">
        <v>13</v>
      </c>
      <c r="B11" s="26"/>
      <c r="C11" s="26"/>
      <c r="D11" s="26"/>
      <c r="E11" s="26"/>
      <c r="F11" s="26"/>
      <c r="G11" s="26"/>
      <c r="H11" s="26"/>
      <c r="I11" s="26"/>
    </row>
    <row r="12" spans="1:9" ht="17.25" thickBot="1" x14ac:dyDescent="0.35"/>
    <row r="13" spans="1:9" ht="66" x14ac:dyDescent="0.3">
      <c r="A13" s="8" t="s">
        <v>14</v>
      </c>
      <c r="B13" s="9" t="s">
        <v>2</v>
      </c>
      <c r="C13" s="10" t="s">
        <v>3</v>
      </c>
      <c r="D13" s="9" t="s">
        <v>12</v>
      </c>
      <c r="E13" s="10" t="s">
        <v>8</v>
      </c>
      <c r="F13" s="10" t="s">
        <v>7</v>
      </c>
      <c r="G13" s="10" t="s">
        <v>0</v>
      </c>
      <c r="H13" s="11" t="s">
        <v>4</v>
      </c>
    </row>
    <row r="14" spans="1:9" x14ac:dyDescent="0.3">
      <c r="A14" s="13">
        <v>1</v>
      </c>
      <c r="B14" s="14" t="s">
        <v>5</v>
      </c>
      <c r="C14" s="17">
        <v>1</v>
      </c>
      <c r="D14" s="12">
        <v>130000</v>
      </c>
      <c r="E14" s="15">
        <f>D14*C14</f>
        <v>130000</v>
      </c>
      <c r="F14" s="15">
        <f>8000*C14</f>
        <v>8000</v>
      </c>
      <c r="G14" s="15">
        <f>SUM(E14:F14)</f>
        <v>138000</v>
      </c>
      <c r="H14" s="15">
        <v>1</v>
      </c>
    </row>
    <row r="15" spans="1:9" x14ac:dyDescent="0.3">
      <c r="A15" s="13">
        <v>2</v>
      </c>
      <c r="B15" s="14" t="s">
        <v>11</v>
      </c>
      <c r="C15" s="17">
        <v>0.75</v>
      </c>
      <c r="D15" s="12">
        <v>105000</v>
      </c>
      <c r="E15" s="15">
        <f t="shared" ref="E15:E19" si="0">D15*C15</f>
        <v>78750</v>
      </c>
      <c r="F15" s="15">
        <f t="shared" ref="F15:F19" si="1">8000*C15</f>
        <v>6000</v>
      </c>
      <c r="G15" s="15">
        <f t="shared" ref="G15:G19" si="2">SUM(E15:F15)</f>
        <v>84750</v>
      </c>
      <c r="H15" s="15">
        <v>1</v>
      </c>
    </row>
    <row r="16" spans="1:9" x14ac:dyDescent="0.3">
      <c r="A16" s="13">
        <v>3</v>
      </c>
      <c r="B16" s="14" t="s">
        <v>6</v>
      </c>
      <c r="C16" s="17">
        <v>1</v>
      </c>
      <c r="D16" s="12">
        <v>110000</v>
      </c>
      <c r="E16" s="15">
        <f t="shared" si="0"/>
        <v>110000</v>
      </c>
      <c r="F16" s="15">
        <f t="shared" si="1"/>
        <v>8000</v>
      </c>
      <c r="G16" s="15">
        <f t="shared" si="2"/>
        <v>118000</v>
      </c>
      <c r="H16" s="15">
        <v>1</v>
      </c>
    </row>
    <row r="17" spans="1:8" x14ac:dyDescent="0.3">
      <c r="A17" s="13">
        <v>4</v>
      </c>
      <c r="B17" s="14" t="s">
        <v>9</v>
      </c>
      <c r="C17" s="17">
        <v>0.75</v>
      </c>
      <c r="D17" s="12">
        <v>105000</v>
      </c>
      <c r="E17" s="15">
        <f t="shared" si="0"/>
        <v>78750</v>
      </c>
      <c r="F17" s="15">
        <f t="shared" si="1"/>
        <v>6000</v>
      </c>
      <c r="G17" s="15">
        <f t="shared" si="2"/>
        <v>84750</v>
      </c>
      <c r="H17" s="15">
        <v>1</v>
      </c>
    </row>
    <row r="18" spans="1:8" x14ac:dyDescent="0.3">
      <c r="A18" s="13">
        <v>5</v>
      </c>
      <c r="B18" s="14" t="s">
        <v>10</v>
      </c>
      <c r="C18" s="17">
        <v>0.9</v>
      </c>
      <c r="D18" s="12">
        <v>105000</v>
      </c>
      <c r="E18" s="15">
        <f t="shared" si="0"/>
        <v>94500</v>
      </c>
      <c r="F18" s="15">
        <f t="shared" si="1"/>
        <v>7200</v>
      </c>
      <c r="G18" s="15">
        <f t="shared" si="2"/>
        <v>101700</v>
      </c>
      <c r="H18" s="15">
        <v>1</v>
      </c>
    </row>
    <row r="19" spans="1:8" x14ac:dyDescent="0.3">
      <c r="A19" s="13">
        <v>6</v>
      </c>
      <c r="B19" s="14" t="s">
        <v>1</v>
      </c>
      <c r="C19" s="17">
        <v>0.75</v>
      </c>
      <c r="D19" s="12">
        <v>105000</v>
      </c>
      <c r="E19" s="15">
        <f t="shared" si="0"/>
        <v>78750</v>
      </c>
      <c r="F19" s="15">
        <f t="shared" si="1"/>
        <v>6000</v>
      </c>
      <c r="G19" s="15">
        <f t="shared" si="2"/>
        <v>84750</v>
      </c>
      <c r="H19" s="15">
        <v>1</v>
      </c>
    </row>
    <row r="20" spans="1:8" x14ac:dyDescent="0.3">
      <c r="A20" s="13">
        <v>7</v>
      </c>
      <c r="B20" s="28" t="s">
        <v>16</v>
      </c>
      <c r="C20" s="29">
        <v>13.25</v>
      </c>
      <c r="D20" s="30">
        <v>120000</v>
      </c>
      <c r="E20" s="31">
        <f>D20*C20</f>
        <v>1590000</v>
      </c>
      <c r="F20" s="31">
        <f>8000*C20</f>
        <v>106000</v>
      </c>
      <c r="G20" s="31">
        <f>SUM(E20:F20)</f>
        <v>1696000</v>
      </c>
      <c r="H20" s="15">
        <v>13</v>
      </c>
    </row>
    <row r="21" spans="1:8" x14ac:dyDescent="0.3">
      <c r="A21" s="27"/>
      <c r="B21" s="32" t="s">
        <v>0</v>
      </c>
      <c r="C21" s="33">
        <f t="shared" ref="C21:H21" si="3">SUM(C14:C20)</f>
        <v>18.399999999999999</v>
      </c>
      <c r="D21" s="34">
        <f t="shared" si="3"/>
        <v>780000</v>
      </c>
      <c r="E21" s="33">
        <f>SUM(E14:E20)</f>
        <v>2160750</v>
      </c>
      <c r="F21" s="33">
        <f>SUM(F14:F20)</f>
        <v>147200</v>
      </c>
      <c r="G21" s="33">
        <f>SUM(G14:G20)</f>
        <v>2307950</v>
      </c>
      <c r="H21" s="23">
        <f t="shared" si="3"/>
        <v>19</v>
      </c>
    </row>
    <row r="22" spans="1:8" x14ac:dyDescent="0.3">
      <c r="A22" s="27"/>
      <c r="B22" s="32"/>
      <c r="C22" s="33"/>
      <c r="D22" s="34"/>
      <c r="E22" s="33"/>
      <c r="F22" s="33"/>
      <c r="G22" s="33"/>
      <c r="H22" s="23"/>
    </row>
    <row r="24" spans="1:8" x14ac:dyDescent="0.3">
      <c r="D24" s="22" t="s">
        <v>19</v>
      </c>
      <c r="E24" s="22"/>
      <c r="F24" s="22"/>
      <c r="G24" s="22"/>
      <c r="H24" s="22"/>
    </row>
    <row r="26" spans="1:8" ht="17.25" x14ac:dyDescent="0.3">
      <c r="B26" s="20" t="s">
        <v>21</v>
      </c>
      <c r="C26" s="20"/>
      <c r="D26" s="20"/>
      <c r="E26" s="20"/>
      <c r="F26" s="20"/>
      <c r="G26" s="20"/>
    </row>
  </sheetData>
  <mergeCells count="15">
    <mergeCell ref="F1:I3"/>
    <mergeCell ref="F4:I6"/>
    <mergeCell ref="D24:H24"/>
    <mergeCell ref="F21:F22"/>
    <mergeCell ref="G21:G22"/>
    <mergeCell ref="H21:H22"/>
    <mergeCell ref="A8:G9"/>
    <mergeCell ref="A10:I10"/>
    <mergeCell ref="A11:I11"/>
    <mergeCell ref="A21:A22"/>
    <mergeCell ref="B21:B22"/>
    <mergeCell ref="C21:C22"/>
    <mergeCell ref="D21:D22"/>
    <mergeCell ref="E21:E22"/>
    <mergeCell ref="B26:G26"/>
  </mergeCells>
  <pageMargins left="0.41" right="0.23622047244094491" top="0.43307086614173229" bottom="0.47244094488188981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Վարդենիկ— երաժշտական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2023-11-01T08:11:31Z</dcterms:modified>
</cp:coreProperties>
</file>