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780"/>
  </bookViews>
  <sheets>
    <sheet name="Հավելված 1" sheetId="3" r:id="rId1"/>
    <sheet name="Հավելված 2" sheetId="6" r:id="rId2"/>
    <sheet name="Հավելված 3" sheetId="8" r:id="rId3"/>
    <sheet name="Հավելված 4" sheetId="9" r:id="rId4"/>
    <sheet name="Հավելված 5" sheetId="10" r:id="rId5"/>
    <sheet name="Հավելված 6" sheetId="7" r:id="rId6"/>
    <sheet name="Հավելված 7" sheetId="12" r:id="rId7"/>
    <sheet name="Հավելված 8" sheetId="13" r:id="rId8"/>
    <sheet name="Հավելված 9" sheetId="14" r:id="rId9"/>
    <sheet name="Հավելված 10" sheetId="15" r:id="rId10"/>
    <sheet name="Հավելված 11" sheetId="16" r:id="rId11"/>
    <sheet name="Հավելված 12" sheetId="11" r:id="rId12"/>
    <sheet name="Հավելված 13" sheetId="19" r:id="rId13"/>
    <sheet name="Հավելված 14" sheetId="17" r:id="rId14"/>
    <sheet name="Հավելված 15" sheetId="21" r:id="rId15"/>
    <sheet name="Հավելված 16" sheetId="22" r:id="rId16"/>
    <sheet name="Հավելված 17" sheetId="23" r:id="rId17"/>
    <sheet name="Հավելված 18" sheetId="24" r:id="rId18"/>
    <sheet name="Հավելված 19" sheetId="25" r:id="rId19"/>
    <sheet name="Հավելված 20" sheetId="26" r:id="rId20"/>
    <sheet name="Հավելված 21" sheetId="28" r:id="rId21"/>
    <sheet name="Հավելված 22" sheetId="29" r:id="rId22"/>
    <sheet name="Հավելված 23" sheetId="31" r:id="rId23"/>
    <sheet name="Հավելված 24" sheetId="30" r:id="rId24"/>
    <sheet name="Հավելված 25" sheetId="32" r:id="rId25"/>
    <sheet name="Հավելված 26" sheetId="33" r:id="rId26"/>
    <sheet name="Հավելված 27" sheetId="34" r:id="rId27"/>
    <sheet name="Հավելված 28" sheetId="35" r:id="rId28"/>
    <sheet name="Հավելված 29" sheetId="36" r:id="rId29"/>
    <sheet name="Հավելված 30" sheetId="37" r:id="rId30"/>
    <sheet name="Հավելված 31" sheetId="38" r:id="rId31"/>
    <sheet name="Հավելված 32" sheetId="40" r:id="rId32"/>
    <sheet name="Հավելված 33" sheetId="41" r:id="rId33"/>
    <sheet name="Հավելված 34" sheetId="42" r:id="rId34"/>
    <sheet name="Հավելված 35" sheetId="43" r:id="rId35"/>
    <sheet name="Հավելված 36" sheetId="44" r:id="rId36"/>
    <sheet name="Հավելված 37" sheetId="45" r:id="rId37"/>
    <sheet name="Հավելված 38" sheetId="47" r:id="rId38"/>
    <sheet name="Հավելված 39" sheetId="48" r:id="rId39"/>
  </sheets>
  <calcPr calcId="145621"/>
</workbook>
</file>

<file path=xl/calcChain.xml><?xml version="1.0" encoding="utf-8"?>
<calcChain xmlns="http://schemas.openxmlformats.org/spreadsheetml/2006/main">
  <c r="H28" i="11" l="1"/>
  <c r="F28" i="11"/>
  <c r="D28" i="11"/>
  <c r="C28" i="11"/>
  <c r="E27" i="11"/>
  <c r="G27" i="11" s="1"/>
  <c r="E26" i="11"/>
  <c r="G26" i="11" s="1"/>
  <c r="E25" i="11"/>
  <c r="G25" i="11" s="1"/>
  <c r="E24" i="11"/>
  <c r="G24" i="11" s="1"/>
  <c r="E23" i="11"/>
  <c r="G23" i="11" s="1"/>
  <c r="E22" i="11"/>
  <c r="G22" i="11" s="1"/>
  <c r="E21" i="11"/>
  <c r="G21" i="11" s="1"/>
  <c r="E20" i="11"/>
  <c r="G20" i="11" s="1"/>
  <c r="E19" i="11"/>
  <c r="G19" i="11" s="1"/>
  <c r="E18" i="11"/>
  <c r="G18" i="11" s="1"/>
  <c r="E17" i="11"/>
  <c r="G17" i="11" s="1"/>
  <c r="E16" i="11"/>
  <c r="G16" i="11" s="1"/>
  <c r="E15" i="11"/>
  <c r="G15" i="11" s="1"/>
  <c r="E14" i="11"/>
  <c r="G14" i="11" s="1"/>
  <c r="E13" i="11"/>
  <c r="G13" i="11" s="1"/>
  <c r="E12" i="11"/>
  <c r="G12" i="11" s="1"/>
  <c r="E11" i="11"/>
  <c r="G11" i="11" s="1"/>
  <c r="G28" i="11" l="1"/>
  <c r="E28" i="11"/>
  <c r="H18" i="48"/>
  <c r="F18" i="48"/>
  <c r="D18" i="48"/>
  <c r="C18" i="48"/>
  <c r="E17" i="48"/>
  <c r="G17" i="48" s="1"/>
  <c r="E16" i="48"/>
  <c r="G16" i="48" s="1"/>
  <c r="E15" i="48"/>
  <c r="G15" i="48" s="1"/>
  <c r="E14" i="48"/>
  <c r="G14" i="48" s="1"/>
  <c r="E13" i="48"/>
  <c r="G13" i="48" s="1"/>
  <c r="E12" i="48"/>
  <c r="G12" i="48" s="1"/>
  <c r="E11" i="48"/>
  <c r="G11" i="48" s="1"/>
  <c r="E10" i="48"/>
  <c r="E18" i="48" s="1"/>
  <c r="E12" i="47"/>
  <c r="G12" i="47" s="1"/>
  <c r="E13" i="47"/>
  <c r="G13" i="47" s="1"/>
  <c r="E14" i="47"/>
  <c r="G14" i="47" s="1"/>
  <c r="E15" i="47"/>
  <c r="G15" i="47" s="1"/>
  <c r="E16" i="47"/>
  <c r="G16" i="47" s="1"/>
  <c r="E17" i="47"/>
  <c r="G17" i="47" s="1"/>
  <c r="E18" i="47"/>
  <c r="G18" i="47" s="1"/>
  <c r="H19" i="47"/>
  <c r="F19" i="47"/>
  <c r="D19" i="47"/>
  <c r="C19" i="47"/>
  <c r="E11" i="47"/>
  <c r="G11" i="47" s="1"/>
  <c r="E10" i="47"/>
  <c r="G10" i="47" s="1"/>
  <c r="E26" i="45"/>
  <c r="G26" i="45" s="1"/>
  <c r="E25" i="45"/>
  <c r="G25" i="45" s="1"/>
  <c r="E24" i="45"/>
  <c r="G24" i="45" s="1"/>
  <c r="E23" i="45"/>
  <c r="G23" i="45" s="1"/>
  <c r="E22" i="45"/>
  <c r="G22" i="45" s="1"/>
  <c r="E21" i="45"/>
  <c r="G21" i="45" s="1"/>
  <c r="E20" i="45"/>
  <c r="G20" i="45" s="1"/>
  <c r="E19" i="45"/>
  <c r="G19" i="45" s="1"/>
  <c r="E18" i="45"/>
  <c r="G18" i="45" s="1"/>
  <c r="E17" i="45"/>
  <c r="G17" i="45" s="1"/>
  <c r="E16" i="45"/>
  <c r="G16" i="45" s="1"/>
  <c r="E15" i="45"/>
  <c r="G15" i="45" s="1"/>
  <c r="E14" i="45"/>
  <c r="G14" i="45" s="1"/>
  <c r="E13" i="45"/>
  <c r="G13" i="45" s="1"/>
  <c r="E12" i="45"/>
  <c r="G12" i="45" s="1"/>
  <c r="E11" i="45"/>
  <c r="G11" i="45" s="1"/>
  <c r="E10" i="45"/>
  <c r="G10" i="45" s="1"/>
  <c r="H27" i="45"/>
  <c r="F27" i="45"/>
  <c r="D27" i="45"/>
  <c r="C27" i="45"/>
  <c r="E27" i="45"/>
  <c r="H15" i="44"/>
  <c r="F15" i="44"/>
  <c r="D15" i="44"/>
  <c r="C15" i="44"/>
  <c r="E14" i="44"/>
  <c r="G14" i="44" s="1"/>
  <c r="E13" i="44"/>
  <c r="G13" i="44" s="1"/>
  <c r="E12" i="44"/>
  <c r="G12" i="44" s="1"/>
  <c r="E11" i="44"/>
  <c r="G11" i="44" s="1"/>
  <c r="E10" i="44"/>
  <c r="G10" i="44" s="1"/>
  <c r="E26" i="43"/>
  <c r="G26" i="43" s="1"/>
  <c r="G25" i="43"/>
  <c r="E25" i="43"/>
  <c r="G24" i="43"/>
  <c r="E24" i="43"/>
  <c r="G23" i="43"/>
  <c r="E23" i="43"/>
  <c r="G22" i="43"/>
  <c r="E22" i="43"/>
  <c r="G21" i="43"/>
  <c r="E21" i="43"/>
  <c r="G20" i="43"/>
  <c r="E20" i="43"/>
  <c r="G19" i="43"/>
  <c r="E19" i="43"/>
  <c r="G18" i="43"/>
  <c r="E18" i="43"/>
  <c r="G17" i="43"/>
  <c r="E17" i="43"/>
  <c r="G16" i="43"/>
  <c r="E16" i="43"/>
  <c r="G15" i="43"/>
  <c r="E15" i="43"/>
  <c r="G14" i="43"/>
  <c r="E14" i="43"/>
  <c r="G13" i="43"/>
  <c r="E13" i="43"/>
  <c r="G12" i="43"/>
  <c r="E12" i="43"/>
  <c r="E11" i="43"/>
  <c r="G11" i="43" s="1"/>
  <c r="E10" i="43"/>
  <c r="G10" i="43" s="1"/>
  <c r="H27" i="43"/>
  <c r="F27" i="43"/>
  <c r="D27" i="43"/>
  <c r="C27" i="43"/>
  <c r="E12" i="42"/>
  <c r="E13" i="42"/>
  <c r="E14" i="42"/>
  <c r="G14" i="42" s="1"/>
  <c r="E15" i="42"/>
  <c r="G15" i="42" s="1"/>
  <c r="H16" i="42"/>
  <c r="F16" i="42"/>
  <c r="D16" i="42"/>
  <c r="C16" i="42"/>
  <c r="G13" i="42"/>
  <c r="G12" i="42"/>
  <c r="E11" i="42"/>
  <c r="G11" i="42" s="1"/>
  <c r="E10" i="42"/>
  <c r="G10" i="42" s="1"/>
  <c r="E26" i="41"/>
  <c r="G26" i="41" s="1"/>
  <c r="G25" i="41"/>
  <c r="E25" i="41"/>
  <c r="G24" i="41"/>
  <c r="E24" i="41"/>
  <c r="G23" i="41"/>
  <c r="E23" i="41"/>
  <c r="G22" i="41"/>
  <c r="E22" i="41"/>
  <c r="G21" i="41"/>
  <c r="E21" i="41"/>
  <c r="G20" i="41"/>
  <c r="E20" i="41"/>
  <c r="G19" i="41"/>
  <c r="E19" i="41"/>
  <c r="G18" i="41"/>
  <c r="E18" i="41"/>
  <c r="G17" i="41"/>
  <c r="E17" i="41"/>
  <c r="G16" i="41"/>
  <c r="E16" i="41"/>
  <c r="G15" i="41"/>
  <c r="E15" i="41"/>
  <c r="G14" i="41"/>
  <c r="E14" i="41"/>
  <c r="G13" i="41"/>
  <c r="E13" i="41"/>
  <c r="G12" i="41"/>
  <c r="E12" i="41"/>
  <c r="G11" i="41"/>
  <c r="E11" i="41"/>
  <c r="G10" i="41"/>
  <c r="E10" i="41"/>
  <c r="H27" i="41"/>
  <c r="F27" i="41"/>
  <c r="D27" i="41"/>
  <c r="C27" i="41"/>
  <c r="H15" i="40"/>
  <c r="F15" i="40"/>
  <c r="D15" i="40"/>
  <c r="C15" i="40"/>
  <c r="E14" i="40"/>
  <c r="G14" i="40" s="1"/>
  <c r="E13" i="40"/>
  <c r="G13" i="40" s="1"/>
  <c r="E12" i="40"/>
  <c r="G12" i="40" s="1"/>
  <c r="E11" i="40"/>
  <c r="G11" i="40" s="1"/>
  <c r="E10" i="40"/>
  <c r="G10" i="40" s="1"/>
  <c r="E26" i="38"/>
  <c r="G26" i="38" s="1"/>
  <c r="E25" i="38"/>
  <c r="G25" i="38" s="1"/>
  <c r="E24" i="38"/>
  <c r="G24" i="38" s="1"/>
  <c r="E23" i="38"/>
  <c r="G23" i="38" s="1"/>
  <c r="E22" i="38"/>
  <c r="G22" i="38" s="1"/>
  <c r="E21" i="38"/>
  <c r="G21" i="38" s="1"/>
  <c r="E20" i="38"/>
  <c r="G20" i="38" s="1"/>
  <c r="E19" i="38"/>
  <c r="G19" i="38" s="1"/>
  <c r="E18" i="38"/>
  <c r="G18" i="38" s="1"/>
  <c r="E17" i="38"/>
  <c r="G17" i="38" s="1"/>
  <c r="E16" i="38"/>
  <c r="G16" i="38" s="1"/>
  <c r="E15" i="38"/>
  <c r="G15" i="38" s="1"/>
  <c r="E14" i="38"/>
  <c r="G14" i="38" s="1"/>
  <c r="E13" i="38"/>
  <c r="G13" i="38" s="1"/>
  <c r="E12" i="38"/>
  <c r="G12" i="38" s="1"/>
  <c r="E11" i="38"/>
  <c r="G11" i="38" s="1"/>
  <c r="E10" i="38"/>
  <c r="G10" i="38" s="1"/>
  <c r="H27" i="38"/>
  <c r="F27" i="38"/>
  <c r="D27" i="38"/>
  <c r="C27" i="38"/>
  <c r="E18" i="37"/>
  <c r="G18" i="37" s="1"/>
  <c r="E17" i="37"/>
  <c r="G17" i="37" s="1"/>
  <c r="H20" i="37"/>
  <c r="F20" i="37"/>
  <c r="D20" i="37"/>
  <c r="C20" i="37"/>
  <c r="E19" i="37"/>
  <c r="G19" i="37" s="1"/>
  <c r="E16" i="37"/>
  <c r="G16" i="37" s="1"/>
  <c r="E15" i="37"/>
  <c r="G15" i="37" s="1"/>
  <c r="E14" i="37"/>
  <c r="G14" i="37" s="1"/>
  <c r="E13" i="37"/>
  <c r="G13" i="37" s="1"/>
  <c r="E12" i="37"/>
  <c r="G12" i="37" s="1"/>
  <c r="E11" i="37"/>
  <c r="G11" i="37" s="1"/>
  <c r="E10" i="37"/>
  <c r="G10" i="37" s="1"/>
  <c r="H18" i="36"/>
  <c r="F18" i="36"/>
  <c r="D18" i="36"/>
  <c r="C18" i="36"/>
  <c r="E17" i="36"/>
  <c r="G17" i="36" s="1"/>
  <c r="G16" i="36"/>
  <c r="E16" i="36"/>
  <c r="G15" i="36"/>
  <c r="E15" i="36"/>
  <c r="G14" i="36"/>
  <c r="E14" i="36"/>
  <c r="G13" i="36"/>
  <c r="E13" i="36"/>
  <c r="G12" i="36"/>
  <c r="E12" i="36"/>
  <c r="E11" i="36"/>
  <c r="G11" i="36" s="1"/>
  <c r="E10" i="36"/>
  <c r="E18" i="36" s="1"/>
  <c r="E26" i="35"/>
  <c r="G26" i="35" s="1"/>
  <c r="G25" i="35"/>
  <c r="E25" i="35"/>
  <c r="G24" i="35"/>
  <c r="E24" i="35"/>
  <c r="G23" i="35"/>
  <c r="E23" i="35"/>
  <c r="G22" i="35"/>
  <c r="E22" i="35"/>
  <c r="G21" i="35"/>
  <c r="E21" i="35"/>
  <c r="G20" i="35"/>
  <c r="E20" i="35"/>
  <c r="G19" i="35"/>
  <c r="E19" i="35"/>
  <c r="G18" i="35"/>
  <c r="E18" i="35"/>
  <c r="G17" i="35"/>
  <c r="E17" i="35"/>
  <c r="G16" i="35"/>
  <c r="E16" i="35"/>
  <c r="G15" i="35"/>
  <c r="E15" i="35"/>
  <c r="G14" i="35"/>
  <c r="E14" i="35"/>
  <c r="G13" i="35"/>
  <c r="E13" i="35"/>
  <c r="G12" i="35"/>
  <c r="E12" i="35"/>
  <c r="G11" i="35"/>
  <c r="E11" i="35"/>
  <c r="G10" i="35"/>
  <c r="E10" i="35"/>
  <c r="H27" i="35"/>
  <c r="F27" i="35"/>
  <c r="D27" i="35"/>
  <c r="C27" i="35"/>
  <c r="E27" i="35"/>
  <c r="H15" i="34"/>
  <c r="F15" i="34"/>
  <c r="D15" i="34"/>
  <c r="C15" i="34"/>
  <c r="E14" i="34"/>
  <c r="G14" i="34" s="1"/>
  <c r="E13" i="34"/>
  <c r="G13" i="34" s="1"/>
  <c r="E12" i="34"/>
  <c r="G12" i="34" s="1"/>
  <c r="E11" i="34"/>
  <c r="G11" i="34" s="1"/>
  <c r="E10" i="34"/>
  <c r="G10" i="34" s="1"/>
  <c r="E12" i="33"/>
  <c r="G12" i="33" s="1"/>
  <c r="E13" i="33"/>
  <c r="G13" i="33" s="1"/>
  <c r="E14" i="33"/>
  <c r="G14" i="33" s="1"/>
  <c r="E15" i="33"/>
  <c r="G15" i="33" s="1"/>
  <c r="E16" i="33"/>
  <c r="G16" i="33" s="1"/>
  <c r="E17" i="33"/>
  <c r="G17" i="33" s="1"/>
  <c r="E18" i="33"/>
  <c r="G18" i="33" s="1"/>
  <c r="E19" i="33"/>
  <c r="G19" i="33" s="1"/>
  <c r="E20" i="33"/>
  <c r="G20" i="33" s="1"/>
  <c r="E21" i="33"/>
  <c r="G21" i="33" s="1"/>
  <c r="E22" i="33"/>
  <c r="G22" i="33" s="1"/>
  <c r="H23" i="33"/>
  <c r="F23" i="33"/>
  <c r="D23" i="33"/>
  <c r="C23" i="33"/>
  <c r="E11" i="33"/>
  <c r="G11" i="33" s="1"/>
  <c r="G10" i="33"/>
  <c r="E10" i="33"/>
  <c r="E26" i="32"/>
  <c r="G26" i="32" s="1"/>
  <c r="E25" i="32"/>
  <c r="G25" i="32" s="1"/>
  <c r="E24" i="32"/>
  <c r="G24" i="32" s="1"/>
  <c r="E23" i="32"/>
  <c r="G23" i="32" s="1"/>
  <c r="E22" i="32"/>
  <c r="G22" i="32" s="1"/>
  <c r="E21" i="32"/>
  <c r="G21" i="32" s="1"/>
  <c r="E20" i="32"/>
  <c r="G20" i="32" s="1"/>
  <c r="E19" i="32"/>
  <c r="G19" i="32" s="1"/>
  <c r="E18" i="32"/>
  <c r="G18" i="32" s="1"/>
  <c r="E17" i="32"/>
  <c r="G17" i="32" s="1"/>
  <c r="E16" i="32"/>
  <c r="G16" i="32" s="1"/>
  <c r="E15" i="32"/>
  <c r="G15" i="32" s="1"/>
  <c r="E14" i="32"/>
  <c r="G14" i="32" s="1"/>
  <c r="E13" i="32"/>
  <c r="G13" i="32" s="1"/>
  <c r="E12" i="32"/>
  <c r="G12" i="32" s="1"/>
  <c r="E11" i="32"/>
  <c r="G11" i="32" s="1"/>
  <c r="E10" i="32"/>
  <c r="G10" i="32" s="1"/>
  <c r="H27" i="32"/>
  <c r="F27" i="32"/>
  <c r="D27" i="32"/>
  <c r="C27" i="32"/>
  <c r="G26" i="31"/>
  <c r="E26" i="31"/>
  <c r="G25" i="31"/>
  <c r="E25" i="31"/>
  <c r="G24" i="31"/>
  <c r="E24" i="31"/>
  <c r="G23" i="31"/>
  <c r="E23" i="31"/>
  <c r="G22" i="31"/>
  <c r="E22" i="31"/>
  <c r="G21" i="31"/>
  <c r="E21" i="31"/>
  <c r="G20" i="31"/>
  <c r="E20" i="31"/>
  <c r="G19" i="31"/>
  <c r="E19" i="31"/>
  <c r="G18" i="31"/>
  <c r="E18" i="31"/>
  <c r="G17" i="31"/>
  <c r="E17" i="31"/>
  <c r="G16" i="31"/>
  <c r="E16" i="31"/>
  <c r="G15" i="31"/>
  <c r="E15" i="31"/>
  <c r="G14" i="31"/>
  <c r="E14" i="31"/>
  <c r="G13" i="31"/>
  <c r="E13" i="31"/>
  <c r="G12" i="31"/>
  <c r="E12" i="31"/>
  <c r="G11" i="31"/>
  <c r="E11" i="31"/>
  <c r="G10" i="31"/>
  <c r="E10" i="31"/>
  <c r="H27" i="31"/>
  <c r="F27" i="31"/>
  <c r="D27" i="31"/>
  <c r="C27" i="31"/>
  <c r="H19" i="30"/>
  <c r="F19" i="30"/>
  <c r="D19" i="30"/>
  <c r="C19" i="30"/>
  <c r="E18" i="30"/>
  <c r="G18" i="30" s="1"/>
  <c r="E17" i="30"/>
  <c r="G17" i="30" s="1"/>
  <c r="E16" i="30"/>
  <c r="G16" i="30" s="1"/>
  <c r="E15" i="30"/>
  <c r="G15" i="30" s="1"/>
  <c r="E14" i="30"/>
  <c r="G14" i="30" s="1"/>
  <c r="E13" i="30"/>
  <c r="G13" i="30" s="1"/>
  <c r="G12" i="30"/>
  <c r="E12" i="30"/>
  <c r="G11" i="30"/>
  <c r="E11" i="30"/>
  <c r="G10" i="30"/>
  <c r="E10" i="30"/>
  <c r="E12" i="29"/>
  <c r="G12" i="29" s="1"/>
  <c r="E13" i="29"/>
  <c r="G13" i="29" s="1"/>
  <c r="E14" i="29"/>
  <c r="G14" i="29" s="1"/>
  <c r="E15" i="29"/>
  <c r="G15" i="29" s="1"/>
  <c r="E16" i="29"/>
  <c r="G16" i="29" s="1"/>
  <c r="E17" i="29"/>
  <c r="G17" i="29" s="1"/>
  <c r="E18" i="29"/>
  <c r="G18" i="29" s="1"/>
  <c r="E19" i="29"/>
  <c r="G19" i="29" s="1"/>
  <c r="E20" i="29"/>
  <c r="G20" i="29" s="1"/>
  <c r="E21" i="29"/>
  <c r="G21" i="29" s="1"/>
  <c r="H22" i="29"/>
  <c r="F22" i="29"/>
  <c r="D22" i="29"/>
  <c r="C22" i="29"/>
  <c r="E11" i="29"/>
  <c r="G11" i="29" s="1"/>
  <c r="E10" i="29"/>
  <c r="E22" i="29" s="1"/>
  <c r="H18" i="28"/>
  <c r="F18" i="28"/>
  <c r="D18" i="28"/>
  <c r="C18" i="28"/>
  <c r="E17" i="28"/>
  <c r="G17" i="28" s="1"/>
  <c r="E16" i="28"/>
  <c r="G16" i="28" s="1"/>
  <c r="E15" i="28"/>
  <c r="G15" i="28" s="1"/>
  <c r="E14" i="28"/>
  <c r="G14" i="28" s="1"/>
  <c r="E13" i="28"/>
  <c r="G13" i="28" s="1"/>
  <c r="E12" i="28"/>
  <c r="G12" i="28" s="1"/>
  <c r="E11" i="28"/>
  <c r="G11" i="28" s="1"/>
  <c r="E10" i="28"/>
  <c r="G10" i="28" s="1"/>
  <c r="H27" i="26"/>
  <c r="F27" i="26"/>
  <c r="D27" i="26"/>
  <c r="C27" i="26"/>
  <c r="E26" i="26"/>
  <c r="G26" i="26" s="1"/>
  <c r="G25" i="26"/>
  <c r="E25" i="26"/>
  <c r="G24" i="26"/>
  <c r="E24" i="26"/>
  <c r="G23" i="26"/>
  <c r="E23" i="26"/>
  <c r="G22" i="26"/>
  <c r="E22" i="26"/>
  <c r="G21" i="26"/>
  <c r="E21" i="26"/>
  <c r="G20" i="26"/>
  <c r="E20" i="26"/>
  <c r="G19" i="26"/>
  <c r="E19" i="26"/>
  <c r="G18" i="26"/>
  <c r="E18" i="26"/>
  <c r="G17" i="26"/>
  <c r="E17" i="26"/>
  <c r="G16" i="26"/>
  <c r="E16" i="26"/>
  <c r="G15" i="26"/>
  <c r="E15" i="26"/>
  <c r="G14" i="26"/>
  <c r="E14" i="26"/>
  <c r="G13" i="26"/>
  <c r="E13" i="26"/>
  <c r="G12" i="26"/>
  <c r="E12" i="26"/>
  <c r="E11" i="26"/>
  <c r="G11" i="26" s="1"/>
  <c r="E10" i="26"/>
  <c r="E27" i="26" s="1"/>
  <c r="H18" i="25"/>
  <c r="F18" i="25"/>
  <c r="D18" i="25"/>
  <c r="C18" i="25"/>
  <c r="E17" i="25"/>
  <c r="G17" i="25" s="1"/>
  <c r="E16" i="25"/>
  <c r="G16" i="25" s="1"/>
  <c r="E15" i="25"/>
  <c r="G15" i="25" s="1"/>
  <c r="E14" i="25"/>
  <c r="G14" i="25" s="1"/>
  <c r="E13" i="25"/>
  <c r="G13" i="25" s="1"/>
  <c r="E12" i="25"/>
  <c r="G12" i="25" s="1"/>
  <c r="E11" i="25"/>
  <c r="G11" i="25" s="1"/>
  <c r="E20" i="24"/>
  <c r="G20" i="24" s="1"/>
  <c r="E19" i="24"/>
  <c r="G19" i="24" s="1"/>
  <c r="H22" i="24"/>
  <c r="F22" i="24"/>
  <c r="D22" i="24"/>
  <c r="C22" i="24"/>
  <c r="E21" i="24"/>
  <c r="G21" i="24" s="1"/>
  <c r="E18" i="24"/>
  <c r="G18" i="24" s="1"/>
  <c r="E17" i="24"/>
  <c r="G17" i="24" s="1"/>
  <c r="E16" i="24"/>
  <c r="G16" i="24" s="1"/>
  <c r="E15" i="24"/>
  <c r="G15" i="24" s="1"/>
  <c r="E14" i="24"/>
  <c r="G14" i="24" s="1"/>
  <c r="E13" i="24"/>
  <c r="G13" i="24" s="1"/>
  <c r="E12" i="24"/>
  <c r="G12" i="24" s="1"/>
  <c r="E11" i="24"/>
  <c r="G11" i="24" s="1"/>
  <c r="E12" i="23"/>
  <c r="E13" i="23"/>
  <c r="G13" i="23" s="1"/>
  <c r="E14" i="23"/>
  <c r="G14" i="23" s="1"/>
  <c r="E15" i="23"/>
  <c r="G15" i="23" s="1"/>
  <c r="E16" i="23"/>
  <c r="G16" i="23" s="1"/>
  <c r="E17" i="23"/>
  <c r="G17" i="23" s="1"/>
  <c r="E18" i="23"/>
  <c r="G18" i="23" s="1"/>
  <c r="E19" i="23"/>
  <c r="G19" i="23" s="1"/>
  <c r="E11" i="23"/>
  <c r="E20" i="23" s="1"/>
  <c r="H20" i="23"/>
  <c r="F20" i="23"/>
  <c r="D20" i="23"/>
  <c r="C20" i="23"/>
  <c r="G12" i="23"/>
  <c r="G11" i="23"/>
  <c r="G17" i="22"/>
  <c r="H19" i="22"/>
  <c r="F19" i="22"/>
  <c r="D19" i="22"/>
  <c r="C19" i="22"/>
  <c r="G18" i="22"/>
  <c r="G16" i="22"/>
  <c r="G15" i="22"/>
  <c r="G14" i="22"/>
  <c r="G13" i="22"/>
  <c r="G12" i="22"/>
  <c r="G11" i="22"/>
  <c r="E27" i="43" l="1"/>
  <c r="G10" i="36"/>
  <c r="G10" i="29"/>
  <c r="G10" i="26"/>
  <c r="G27" i="26" s="1"/>
  <c r="G10" i="48"/>
  <c r="G18" i="48" s="1"/>
  <c r="G19" i="47"/>
  <c r="E19" i="47"/>
  <c r="G27" i="45"/>
  <c r="G15" i="44"/>
  <c r="E15" i="44"/>
  <c r="G27" i="43"/>
  <c r="G16" i="42"/>
  <c r="E16" i="42"/>
  <c r="G27" i="41"/>
  <c r="E27" i="41"/>
  <c r="G15" i="40"/>
  <c r="E15" i="40"/>
  <c r="G27" i="38"/>
  <c r="E27" i="38"/>
  <c r="G20" i="37"/>
  <c r="E20" i="37"/>
  <c r="G18" i="36"/>
  <c r="G27" i="35"/>
  <c r="G15" i="34"/>
  <c r="E15" i="34"/>
  <c r="E23" i="33"/>
  <c r="G23" i="33"/>
  <c r="G27" i="32"/>
  <c r="E27" i="32"/>
  <c r="E19" i="30"/>
  <c r="G27" i="31"/>
  <c r="E27" i="31"/>
  <c r="G19" i="30"/>
  <c r="G22" i="29"/>
  <c r="E18" i="28"/>
  <c r="G18" i="28"/>
  <c r="G18" i="25"/>
  <c r="E18" i="25"/>
  <c r="G22" i="24"/>
  <c r="E22" i="24"/>
  <c r="G20" i="23"/>
  <c r="E19" i="22"/>
  <c r="G19" i="22"/>
  <c r="E11" i="21"/>
  <c r="G11" i="21" s="1"/>
  <c r="E12" i="21"/>
  <c r="G12" i="21"/>
  <c r="E13" i="21"/>
  <c r="G13" i="21"/>
  <c r="H18" i="21"/>
  <c r="F18" i="21"/>
  <c r="D18" i="21"/>
  <c r="C18" i="21"/>
  <c r="E17" i="21"/>
  <c r="G17" i="21" s="1"/>
  <c r="E16" i="21"/>
  <c r="G16" i="21" s="1"/>
  <c r="E15" i="21"/>
  <c r="G15" i="21" s="1"/>
  <c r="E14" i="21"/>
  <c r="G14" i="21" s="1"/>
  <c r="E13" i="19"/>
  <c r="G13" i="19" s="1"/>
  <c r="E14" i="19"/>
  <c r="G14" i="19" s="1"/>
  <c r="E15" i="19"/>
  <c r="G15" i="19" s="1"/>
  <c r="E16" i="19"/>
  <c r="G16" i="19" s="1"/>
  <c r="H17" i="19"/>
  <c r="F17" i="19"/>
  <c r="D17" i="19"/>
  <c r="C17" i="19"/>
  <c r="E12" i="19"/>
  <c r="G12" i="19" s="1"/>
  <c r="E11" i="19"/>
  <c r="G11" i="19" s="1"/>
  <c r="H28" i="17"/>
  <c r="F28" i="17"/>
  <c r="D28" i="17"/>
  <c r="C28" i="17"/>
  <c r="E27" i="17"/>
  <c r="G27" i="17" s="1"/>
  <c r="E26" i="17"/>
  <c r="G26" i="17" s="1"/>
  <c r="E25" i="17"/>
  <c r="G25" i="17" s="1"/>
  <c r="E24" i="17"/>
  <c r="G24" i="17" s="1"/>
  <c r="E23" i="17"/>
  <c r="G23" i="17" s="1"/>
  <c r="E22" i="17"/>
  <c r="G22" i="17" s="1"/>
  <c r="E21" i="17"/>
  <c r="G21" i="17" s="1"/>
  <c r="E20" i="17"/>
  <c r="G20" i="17" s="1"/>
  <c r="E19" i="17"/>
  <c r="G19" i="17" s="1"/>
  <c r="E18" i="17"/>
  <c r="G18" i="17" s="1"/>
  <c r="E17" i="17"/>
  <c r="G17" i="17" s="1"/>
  <c r="E16" i="17"/>
  <c r="G16" i="17" s="1"/>
  <c r="E15" i="17"/>
  <c r="G15" i="17" s="1"/>
  <c r="E14" i="17"/>
  <c r="G14" i="17" s="1"/>
  <c r="E13" i="17"/>
  <c r="G13" i="17" s="1"/>
  <c r="E12" i="17"/>
  <c r="G12" i="17" s="1"/>
  <c r="E11" i="17"/>
  <c r="E28" i="17" s="1"/>
  <c r="E12" i="16"/>
  <c r="G12" i="16" s="1"/>
  <c r="E13" i="16"/>
  <c r="G13" i="16" s="1"/>
  <c r="E14" i="16"/>
  <c r="G14" i="16" s="1"/>
  <c r="E15" i="16"/>
  <c r="G15" i="16" s="1"/>
  <c r="E16" i="16"/>
  <c r="G16" i="16" s="1"/>
  <c r="E17" i="16"/>
  <c r="G17" i="16" s="1"/>
  <c r="E18" i="16"/>
  <c r="G18" i="16" s="1"/>
  <c r="E19" i="16"/>
  <c r="G19" i="16" s="1"/>
  <c r="E20" i="16"/>
  <c r="G20" i="16" s="1"/>
  <c r="E21" i="16"/>
  <c r="G21" i="16" s="1"/>
  <c r="E22" i="16"/>
  <c r="G22" i="16" s="1"/>
  <c r="E23" i="16"/>
  <c r="G23" i="16" s="1"/>
  <c r="E24" i="16"/>
  <c r="G24" i="16" s="1"/>
  <c r="E25" i="16"/>
  <c r="G25" i="16" s="1"/>
  <c r="E26" i="16"/>
  <c r="G26" i="16" s="1"/>
  <c r="H27" i="16"/>
  <c r="F27" i="16"/>
  <c r="D27" i="16"/>
  <c r="C27" i="16"/>
  <c r="E11" i="16"/>
  <c r="G11" i="16" s="1"/>
  <c r="E10" i="16"/>
  <c r="G10" i="16" s="1"/>
  <c r="G27" i="16" s="1"/>
  <c r="H16" i="15"/>
  <c r="F16" i="15"/>
  <c r="D16" i="15"/>
  <c r="C16" i="15"/>
  <c r="E15" i="15"/>
  <c r="G15" i="15" s="1"/>
  <c r="E14" i="15"/>
  <c r="G14" i="15" s="1"/>
  <c r="G13" i="15"/>
  <c r="G12" i="15"/>
  <c r="E11" i="15"/>
  <c r="G11" i="15" s="1"/>
  <c r="E10" i="15"/>
  <c r="G10" i="15" s="1"/>
  <c r="H18" i="14"/>
  <c r="F18" i="14"/>
  <c r="D18" i="14"/>
  <c r="C18" i="14"/>
  <c r="E17" i="14"/>
  <c r="G17" i="14" s="1"/>
  <c r="E16" i="14"/>
  <c r="G16" i="14" s="1"/>
  <c r="E15" i="14"/>
  <c r="G15" i="14" s="1"/>
  <c r="E14" i="14"/>
  <c r="G14" i="14" s="1"/>
  <c r="E13" i="14"/>
  <c r="G13" i="14" s="1"/>
  <c r="E12" i="14"/>
  <c r="G12" i="14" s="1"/>
  <c r="E11" i="14"/>
  <c r="G11" i="14" s="1"/>
  <c r="E10" i="14"/>
  <c r="G10" i="14" s="1"/>
  <c r="E12" i="13"/>
  <c r="E13" i="13"/>
  <c r="E14" i="13"/>
  <c r="E15" i="13"/>
  <c r="E16" i="13"/>
  <c r="E17" i="13"/>
  <c r="G17" i="13" s="1"/>
  <c r="E18" i="13"/>
  <c r="G18" i="13" s="1"/>
  <c r="E19" i="13"/>
  <c r="G19" i="13" s="1"/>
  <c r="E20" i="13"/>
  <c r="G20" i="13" s="1"/>
  <c r="E21" i="13"/>
  <c r="G21" i="13" s="1"/>
  <c r="E22" i="13"/>
  <c r="G22" i="13" s="1"/>
  <c r="E23" i="13"/>
  <c r="G23" i="13" s="1"/>
  <c r="E24" i="13"/>
  <c r="G24" i="13" s="1"/>
  <c r="E25" i="13"/>
  <c r="G25" i="13" s="1"/>
  <c r="E26" i="13"/>
  <c r="G26" i="13" s="1"/>
  <c r="E27" i="13"/>
  <c r="G27" i="13" s="1"/>
  <c r="C28" i="13"/>
  <c r="H28" i="13"/>
  <c r="F28" i="13"/>
  <c r="D28" i="13"/>
  <c r="G16" i="13"/>
  <c r="G15" i="13"/>
  <c r="G14" i="13"/>
  <c r="G13" i="13"/>
  <c r="G12" i="13"/>
  <c r="E11" i="13"/>
  <c r="G11" i="13" s="1"/>
  <c r="E10" i="13"/>
  <c r="G10" i="13" s="1"/>
  <c r="G14" i="12"/>
  <c r="E13" i="12"/>
  <c r="G13" i="12" s="1"/>
  <c r="E15" i="12"/>
  <c r="G15" i="12" s="1"/>
  <c r="E16" i="12"/>
  <c r="G16" i="12" s="1"/>
  <c r="E17" i="12"/>
  <c r="G17" i="12" s="1"/>
  <c r="H18" i="12"/>
  <c r="F18" i="12"/>
  <c r="D18" i="12"/>
  <c r="E12" i="12"/>
  <c r="G12" i="12" s="1"/>
  <c r="E11" i="12"/>
  <c r="G11" i="12" s="1"/>
  <c r="E10" i="12"/>
  <c r="G11" i="17" l="1"/>
  <c r="G28" i="17" s="1"/>
  <c r="E27" i="16"/>
  <c r="G18" i="21"/>
  <c r="E18" i="21"/>
  <c r="G17" i="19"/>
  <c r="E17" i="19"/>
  <c r="G10" i="12"/>
  <c r="C27" i="9" l="1"/>
  <c r="C27" i="8"/>
  <c r="C27" i="6"/>
  <c r="C27" i="3"/>
  <c r="H17" i="10" l="1"/>
  <c r="F17" i="10"/>
  <c r="D17" i="10"/>
  <c r="C17" i="10"/>
  <c r="E16" i="10"/>
  <c r="G16" i="10" s="1"/>
  <c r="E15" i="10"/>
  <c r="G15" i="10" s="1"/>
  <c r="E14" i="10"/>
  <c r="G14" i="10" s="1"/>
  <c r="E13" i="10"/>
  <c r="G13" i="10" s="1"/>
  <c r="E12" i="10"/>
  <c r="G12" i="10" s="1"/>
  <c r="E11" i="10"/>
  <c r="G11" i="10" s="1"/>
  <c r="E10" i="10"/>
  <c r="G10" i="10" s="1"/>
  <c r="E9" i="10"/>
  <c r="G9" i="10" s="1"/>
  <c r="G17" i="10" s="1"/>
  <c r="E17" i="10" l="1"/>
  <c r="H27" i="9"/>
  <c r="F27" i="9"/>
  <c r="D27" i="9"/>
  <c r="E26" i="9"/>
  <c r="G26" i="9" s="1"/>
  <c r="E25" i="9"/>
  <c r="G25" i="9" s="1"/>
  <c r="E24" i="9"/>
  <c r="G24" i="9" s="1"/>
  <c r="E23" i="9"/>
  <c r="G23" i="9" s="1"/>
  <c r="E22" i="9"/>
  <c r="G22" i="9" s="1"/>
  <c r="E21" i="9"/>
  <c r="G21" i="9" s="1"/>
  <c r="E20" i="9"/>
  <c r="G20" i="9" s="1"/>
  <c r="E19" i="9"/>
  <c r="G19" i="9" s="1"/>
  <c r="E18" i="9"/>
  <c r="G18" i="9" s="1"/>
  <c r="E17" i="9"/>
  <c r="G17" i="9" s="1"/>
  <c r="E16" i="9"/>
  <c r="G16" i="9" s="1"/>
  <c r="E15" i="9"/>
  <c r="G15" i="9" s="1"/>
  <c r="E14" i="9"/>
  <c r="G14" i="9" s="1"/>
  <c r="E13" i="9"/>
  <c r="G13" i="9" s="1"/>
  <c r="E12" i="9"/>
  <c r="G12" i="9" s="1"/>
  <c r="E11" i="9"/>
  <c r="G11" i="9" s="1"/>
  <c r="E10" i="9"/>
  <c r="E27" i="9" s="1"/>
  <c r="H27" i="8"/>
  <c r="F27" i="8"/>
  <c r="D27" i="8"/>
  <c r="E26" i="8"/>
  <c r="G26" i="8" s="1"/>
  <c r="E25" i="8"/>
  <c r="G25" i="8" s="1"/>
  <c r="E24" i="8"/>
  <c r="G24" i="8" s="1"/>
  <c r="E23" i="8"/>
  <c r="G23" i="8" s="1"/>
  <c r="E22" i="8"/>
  <c r="G22" i="8" s="1"/>
  <c r="E21" i="8"/>
  <c r="G21" i="8" s="1"/>
  <c r="E20" i="8"/>
  <c r="G20" i="8" s="1"/>
  <c r="E19" i="8"/>
  <c r="G19" i="8" s="1"/>
  <c r="E18" i="8"/>
  <c r="G18" i="8" s="1"/>
  <c r="E17" i="8"/>
  <c r="G17" i="8" s="1"/>
  <c r="E16" i="8"/>
  <c r="G16" i="8" s="1"/>
  <c r="E15" i="8"/>
  <c r="G15" i="8" s="1"/>
  <c r="E14" i="8"/>
  <c r="G14" i="8" s="1"/>
  <c r="E13" i="8"/>
  <c r="G13" i="8" s="1"/>
  <c r="E12" i="8"/>
  <c r="G12" i="8" s="1"/>
  <c r="E11" i="8"/>
  <c r="G11" i="8" s="1"/>
  <c r="E10" i="8"/>
  <c r="H17" i="7"/>
  <c r="F17" i="7"/>
  <c r="D17" i="7"/>
  <c r="E16" i="7"/>
  <c r="G16" i="7" s="1"/>
  <c r="E15" i="7"/>
  <c r="G15" i="7" s="1"/>
  <c r="E14" i="7"/>
  <c r="G14" i="7" s="1"/>
  <c r="G13" i="7"/>
  <c r="E12" i="7"/>
  <c r="G12" i="7" s="1"/>
  <c r="E11" i="7"/>
  <c r="G11" i="7" s="1"/>
  <c r="G10" i="7"/>
  <c r="E10" i="7"/>
  <c r="E17" i="7" s="1"/>
  <c r="H27" i="6"/>
  <c r="F27" i="6"/>
  <c r="D27" i="6"/>
  <c r="E26" i="6"/>
  <c r="G26" i="6" s="1"/>
  <c r="E25" i="6"/>
  <c r="G25" i="6" s="1"/>
  <c r="E24" i="6"/>
  <c r="G24" i="6" s="1"/>
  <c r="E23" i="6"/>
  <c r="G23" i="6" s="1"/>
  <c r="E22" i="6"/>
  <c r="G22" i="6" s="1"/>
  <c r="E21" i="6"/>
  <c r="G21" i="6" s="1"/>
  <c r="E20" i="6"/>
  <c r="G20" i="6" s="1"/>
  <c r="E19" i="6"/>
  <c r="G19" i="6" s="1"/>
  <c r="E18" i="6"/>
  <c r="G18" i="6" s="1"/>
  <c r="E17" i="6"/>
  <c r="G17" i="6" s="1"/>
  <c r="E16" i="6"/>
  <c r="G16" i="6" s="1"/>
  <c r="E15" i="6"/>
  <c r="G15" i="6" s="1"/>
  <c r="E14" i="6"/>
  <c r="G14" i="6" s="1"/>
  <c r="E13" i="6"/>
  <c r="G13" i="6" s="1"/>
  <c r="E12" i="6"/>
  <c r="G12" i="6" s="1"/>
  <c r="E11" i="6"/>
  <c r="G11" i="6" s="1"/>
  <c r="E10" i="6"/>
  <c r="E27" i="6" s="1"/>
  <c r="E10" i="3"/>
  <c r="G10" i="3" s="1"/>
  <c r="E11" i="3"/>
  <c r="G11" i="3"/>
  <c r="E12" i="3"/>
  <c r="G12" i="3"/>
  <c r="E13" i="3"/>
  <c r="G13" i="3"/>
  <c r="E14" i="3"/>
  <c r="G14" i="3"/>
  <c r="E27" i="8" l="1"/>
  <c r="G10" i="8"/>
  <c r="G27" i="8" s="1"/>
  <c r="G10" i="6"/>
  <c r="G27" i="6" s="1"/>
  <c r="G10" i="9"/>
  <c r="G27" i="9" s="1"/>
  <c r="H27" i="3" l="1"/>
  <c r="F27" i="3"/>
  <c r="D27" i="3"/>
  <c r="E26" i="3"/>
  <c r="G26" i="3" s="1"/>
  <c r="E25" i="3"/>
  <c r="G25" i="3" s="1"/>
  <c r="E24" i="3"/>
  <c r="G24" i="3" s="1"/>
  <c r="E23" i="3"/>
  <c r="G23" i="3" s="1"/>
  <c r="E22" i="3"/>
  <c r="G22" i="3" s="1"/>
  <c r="E21" i="3"/>
  <c r="G21" i="3" s="1"/>
  <c r="E20" i="3"/>
  <c r="G20" i="3" s="1"/>
  <c r="E19" i="3"/>
  <c r="G19" i="3" s="1"/>
  <c r="E18" i="3"/>
  <c r="G18" i="3" s="1"/>
  <c r="E17" i="3"/>
  <c r="G17" i="3" s="1"/>
  <c r="E16" i="3"/>
  <c r="G16" i="3" s="1"/>
  <c r="E15" i="3"/>
  <c r="G15" i="3" s="1"/>
  <c r="E27" i="3" l="1"/>
  <c r="G27" i="3"/>
</calcChain>
</file>

<file path=xl/sharedStrings.xml><?xml version="1.0" encoding="utf-8"?>
<sst xmlns="http://schemas.openxmlformats.org/spreadsheetml/2006/main" count="967" uniqueCount="202">
  <si>
    <t>Ընդամենը</t>
  </si>
  <si>
    <t>Մեթոդիստ ուս. Գծով տնօրենի տեղակալ</t>
  </si>
  <si>
    <t>Օժանդակ բանվոր</t>
  </si>
  <si>
    <t>Դերձակ</t>
  </si>
  <si>
    <t>լվացարար</t>
  </si>
  <si>
    <t>Հավաքարար</t>
  </si>
  <si>
    <t>Երաժշտության դաստիարակ</t>
  </si>
  <si>
    <t>Հաստիքի անվանումը</t>
  </si>
  <si>
    <t>Հաստիքային միավոր</t>
  </si>
  <si>
    <t>Աշխատողների քանակը</t>
  </si>
  <si>
    <t>Տնօրեն</t>
  </si>
  <si>
    <t>Բուժքույր</t>
  </si>
  <si>
    <t>Հաշվապահ</t>
  </si>
  <si>
    <t>Տնտեսվար</t>
  </si>
  <si>
    <t>Խոհարար</t>
  </si>
  <si>
    <t>Խոհարարի օգնական</t>
  </si>
  <si>
    <t>Դաստիարակ</t>
  </si>
  <si>
    <t>Դաստիարակի օգնական</t>
  </si>
  <si>
    <t>Ֆիզհրահանգիչ</t>
  </si>
  <si>
    <t xml:space="preserve"> Բարձր լեռնային հավելավճար / ՀՀ դրամ/</t>
  </si>
  <si>
    <t>Աշխատավարձ  / ՀՀ դրամ/</t>
  </si>
  <si>
    <t>Ուսումնական գծով փոխտնօրեն</t>
  </si>
  <si>
    <t>Գրադրանավար</t>
  </si>
  <si>
    <t>Պահակ</t>
  </si>
  <si>
    <t>Ուսուցիչ</t>
  </si>
  <si>
    <t>Գործավար</t>
  </si>
  <si>
    <t>Պաշտոնային դրույքաչափ / մեկ միավորի համար, ՀՀ դրամ/</t>
  </si>
  <si>
    <t>Մեթոդիստ ուս. գծով տնօրենի տեղակալ</t>
  </si>
  <si>
    <t>Գրադարանավար</t>
  </si>
  <si>
    <t>1. Աշխատակիցների թվաքանակը՝ 24</t>
  </si>
  <si>
    <t xml:space="preserve">2. Հաստիքացուցակը և պաշտոնային դրույքաչափերը՝ </t>
  </si>
  <si>
    <t>Դռնապան</t>
  </si>
  <si>
    <t>Հնոցապապան</t>
  </si>
  <si>
    <t>Լվացարար</t>
  </si>
  <si>
    <t>Հ/հ</t>
  </si>
  <si>
    <t>ՀՀ ԳԵՂԱՐՔՈՒՆԻՔԻ ՄԱՐԶԻ ՄԱՐՏՈՒՆԻ ՀԱՄԱՅՆՔԻ «ՄԱՐՏՈՒՆԻ ՔԱՂԱՔԻ ԹԻՎ 2  ՄԱՆԿԱՊԱՐՏԵԶ» ՀՈԱԿ-Ի ԱՇԱՏԱԿԻՑՆԵՐԻ ԹՎԱՔԱՆԱԿԸ, ՀԱՍՏԻՔԱՑՈՒՑԱԿԸ ԵՎ ՊԱՇՏՈՆԱՅԻՆ ԴՐՈՒՅՔԱՉԱՓԵՐԸ</t>
  </si>
  <si>
    <t>ՀՀ ԳԵՂԱՐՔՈՒՆԻՔԻ ՄԱՐԶԻ ՄԱՐՏՈՒՆԻ ՀԱՄԱՅՆՔԻ «ՄԱՐՏՈՒՆԻ ՔԱՂԱՔԻ ԹԻՎ 3  ՄԱՆԿԱՊԱՐՏԵԶ» ՀՈԱԿ-Ի ԱՇԱՏԱԿԻՑՆԵՐԻ ԹՎԱՔԱՆԱԿԸ, ՀԱՍՏԻՔԱՑՈՒՑԱԿԸ ԵՎ ՊԱՇՏՈՆԱՅԻՆ ԴՐՈՒՅՔԱՉԱՓԵՐԸ</t>
  </si>
  <si>
    <t>ՀՀ ԳԵՂԱՐՔՈՒՆԻՔԻ ՄԱՐԶԻ ՄԱՐՏՈՒՆԻ ՀԱՄԱՅՆՔԻ «ՄԱՐՏՈՒՆԻ ՔԱՂԱՔԻ ԹԻՎ 4  ՄԱՆԿԱՊԱՐՏԵԶ» ՀՈԱԿ-Ի ԱՇԱՏԱԿԻՑՆԵՐԻ ԹՎԱՔԱՆԱԿԸ, ՀԱՍՏԻՔԱՑՈՒՑԱԿԸ ԵՎ ՊԱՇՏՈՆԱՅԻՆ ԴՐՈՒՅՔԱՉԱՓԵՐԸ</t>
  </si>
  <si>
    <t>ՀՀ ԳԵՂԱՐՔՈՒՆԻՔԻ ՄԱՐԶԻ ՄԱՐՏՈՒՆԻ ՀԱՄԱՅՆՔԻ «ՄԱՐՏՈՒՆՈՒ ԵՐԱԺՇՏԱԿԱՆ ԴՊՐՈՑ» ՀՈԱԿ-Ի ԱՇԱՏԱԿԻՑՆԵՐԻ ԹՎԱՔԱՆԱԿԸ, ՀԱՍՏԻՔԱՑՈՒՑԱԿԸ ԵՎ ՊԱՇՏՈՆԱՅԻՆ ԴՐՈՒՅՔԱՉԱՓԵՐԸ</t>
  </si>
  <si>
    <t>Ուսմասվար</t>
  </si>
  <si>
    <t>Դասատու</t>
  </si>
  <si>
    <t>Օպերատոր</t>
  </si>
  <si>
    <t>1. Աշխատակիցների թվաքանակը՝ 33</t>
  </si>
  <si>
    <t>1. Աշխատակիցների թվաքանակը՝ 7</t>
  </si>
  <si>
    <t>9.5 միավ.      152 ժամ</t>
  </si>
  <si>
    <t>1. Աշխատակիցների թվաքանակը՝ 15</t>
  </si>
  <si>
    <t>ՀՀ ԳԵՂԱՐՔՈՒՆԻՔԻ ՄԱՐԶԻ ՄԱՐՏՈՒՆԻ ՀԱՄԱՅՆՔԻ «ՄԱՐՏՈՒՆԻ ՔԱՂԱՔԱՅԻՆ ՀԱՄԱՅՆՔԻ ՍՄԲԱՏ ՄՀԵՐՅԱՆԻ ԱՆՎԱՆ ՄԱՐԶԱԴՊՐՈՑ» ՀՈԱԿ-Ի ԱՇԱՏԱԿԻՑՆԵՐԻ ԹՎԱՔԱՆԱԿԸ, ՀԱՍՏԻՔԱՑՈՒՑԱԿԸ ԵՎ ՊԱՇՏՈՆԱՅԻՆ ԴՐՈՒՅՔԱՉԱՓԵՐԸ</t>
  </si>
  <si>
    <t>Մարզիչ</t>
  </si>
  <si>
    <t>8.7 միավ.    208 ժամ</t>
  </si>
  <si>
    <t>Գեղարվեստական ղեկավար</t>
  </si>
  <si>
    <t>Թանգարանի ֆոնդապահ</t>
  </si>
  <si>
    <t>Հանդիսությունների կազմակերպիչ</t>
  </si>
  <si>
    <t>Ասմունքողների խմբի ղեկավար</t>
  </si>
  <si>
    <t>Երգչաչմբի ղեկավար</t>
  </si>
  <si>
    <t>Երաժիշտ</t>
  </si>
  <si>
    <t>Պարուսույց</t>
  </si>
  <si>
    <t>Թանգարանի էքսկուրսավար</t>
  </si>
  <si>
    <t>Տեղեկատու գործակալ</t>
  </si>
  <si>
    <t>Հսկիչ-ադմինիստրատոր</t>
  </si>
  <si>
    <t>1. Աշխատակիցների թվաքանակը՝ 18</t>
  </si>
  <si>
    <t>ՀՀ ԳԵՂԱՐՔՈՒՆԻՔԻ ՄԱՐԶԻ ՄԱՐՏՈՒՆԻ ՀԱՄԱՅՆՔԻ «ՀՀ ԳԵՂԱՐՔՈՒՆԻՔԻ ՄԱՐԶԻ ՄԱՐՏՈՒՆԻ ՔԱՂԱՔԻ ՀԱՄԱՅՆՔԻ ՄՇԱԿՈՒՅԹԻ ՏՈՒՆ» ՀՈԱԿ-Ի ԱՇԱՏԱԿԻՑՆԵՐԻ ԹՎԱՔԱՆԱԿԸ, ՀԱՍՏԻՔԱՑՈՒՑԱԿԸ ԵՎ ՊԱՇՏՈՆԱՅԻՆ ԴՐՈՒՅՔԱՉԱՓԵՐԸ</t>
  </si>
  <si>
    <t>ՀՀ ԳԵՂԱՐՔՈՒՆԻՔԻ ՄԱՐԶԻ ՄԱՐՏՈՒՆԻ ՀԱՄԱՅՆՔԻ «ՄԱՐՏՈՒՆԻ ՔԱՂԱՔԻ ԿԵՆՏՐՈՆԱԿԱՆ ԳՐԱԴԱՐԱՆ» ՀՈԱԿ-Ի ԱՇԱՏԱԿԻՑՆԵՐԻ ԹՎԱՔԱՆԱԿԸ, ՀԱՍՏԻՔԱՑՈՒՑԱԿԸ ԵՎ ՊԱՇՏՈՆԱՅԻՆ ԴՐՈՒՅՔԱՉԱՓԵՐԸ</t>
  </si>
  <si>
    <t>Բաժնի վարիչ</t>
  </si>
  <si>
    <t>Մատենագետ</t>
  </si>
  <si>
    <t>Կազմարար</t>
  </si>
  <si>
    <t>Գլխավոր խմբագիր</t>
  </si>
  <si>
    <t>«ՀՀ ԳԵՂԱՐՔՈՒՆԻՔԻ ՄԱՐԶԻ ՄԱՐՏՈՒՆԻ ՔԱՂԱՔԻ ԳԱՐԵԳԻՆ ՆԺԴԵՀԻ ԱՆՎԱՆ ՄԱՆԿԱՊԱՏԱՆԵԿԱՆ ԿԵՆՏՐՈՆ» ՀՈԱԿ-Ի ԱՇԱՏԱԿԻՑՆԵՐԻ ԹՎԱՔԱՆԱԿԸ, ՀԱՍՏԻՔԱՑՈՒՑԱԿԸ ԵՎ ՊԱՇՏՈՆԱՅԻՆ ԴՐՈՒՅՔԱՉԱՓԵՐԸ</t>
  </si>
  <si>
    <t>Խմբավար</t>
  </si>
  <si>
    <t xml:space="preserve"> Հավաքարար</t>
  </si>
  <si>
    <t>2.25 միավ.     54 ժամ</t>
  </si>
  <si>
    <t>5 միավոր     110 ժամ</t>
  </si>
  <si>
    <t>1. Աշխատակիցների թվաքանակը՝ 12</t>
  </si>
  <si>
    <t>«ՄԱՐՏՈՒՆԻ ՔԱՂԱՔԱՅԻՆ ՀԱՄԱՅՆՔԻ ԿՈՄՈՒՆԱԼ ՍՊԱՍԱՐԿՈՒՄ ԵՎ ԲԱՐԵԿԱՐԳՈՒՄ» ՀՈԱԿ-Ի ԱՇԱՏԱԿԻՑՆԵՐԻ ԹՎԱՔԱՆԱԿԸ, ՀԱՍՏԻՔԱՑՈՒՑԱԿԸ ԵՎ ՊԱՇՏՈՆԱՅԻՆ ԴՐՈՒՅՔԱՉԱՓԵՐԸ</t>
  </si>
  <si>
    <t>Տեղակալ</t>
  </si>
  <si>
    <t>Շահագործման բաժնի պետ</t>
  </si>
  <si>
    <t>Հավաքագրող</t>
  </si>
  <si>
    <t xml:space="preserve">Հատուկ մեքենայի վարորդ /վիշկա, ջրցան/  </t>
  </si>
  <si>
    <t>Բանվոր սան.մաքրման</t>
  </si>
  <si>
    <t>Մեխանիզատոր /գրեյդերիստ/</t>
  </si>
  <si>
    <t>Այգու պատասխանատու /6 ամիս/</t>
  </si>
  <si>
    <t>Էլեկտրիկ</t>
  </si>
  <si>
    <t>Գերեզմանոցի պատասխանատու</t>
  </si>
  <si>
    <t xml:space="preserve">Մեխանիզատոր /տրակտորիստ/ </t>
  </si>
  <si>
    <t>Մեխանիկ-վերանորոգող</t>
  </si>
  <si>
    <t>Բանվոր աղբատարի</t>
  </si>
  <si>
    <t>Ավլող բանվոր /2 հոգի 6 ամիս/</t>
  </si>
  <si>
    <t>Աղբատար ավտոմեքենայի վարորդ</t>
  </si>
  <si>
    <t>Կանաչապատող մասնագետ /6 ամիս/</t>
  </si>
  <si>
    <t>1. Աշխատակիցների թվաքանակը՝ 26</t>
  </si>
  <si>
    <t>1. Աշխատակիցների թվաքանակը՝ 3</t>
  </si>
  <si>
    <t>ՀՀ ԳԵՂԱՐՔՈՒՆԻՔԻ ՄԱՐԶԻ ՄԱՐՏՈՒՆԻ ՀԱՄԱՅՆՔԻ «ԱՐԾՎԱՆԻՍՏԻ ՄԱՆԿԱՊԱՐՏԵԶ» ՀՈԱԿ-Ի ԱՇԱՏԱԿԻՑՆԵՐԻ ԹՎԱՔԱՆԱԿԸ, ՀԱՍՏԻՔԱՑՈՒՑԱԿԸ ԵՎ ՊԱՇՏՈՆԱՅԻՆ ԴՐՈՒՅՔԱՉԱՓԵՐԸ</t>
  </si>
  <si>
    <t>ՀՀ ԳԵՂԱՐՔՈՒՆԻՔԻ ՄԱՐԶԻ ՄԱՐՏՈՒՆԻ ՀԱՄԱՅՆՔԻ «ԱՐԾՎԱՆԻՍՏԻ ՄՇԱԿՈՒՅԹԻ ԿԵՆՏՐՈՆ» ՄՇԱԿՈՒԹԱՅԻՆ ՀԻՄՆԱՐԿԻ ԱՇԱՏԱԿԻՑՆԵՐԻ ԹՎԱՔԱՆԱԿԸ, ՀԱՍՏԻՔԱՑՈՒՑԱԿԸ ԵՎ ՊԱՇՏՈՆԱՅԻՆ ԴՐՈՒՅՔԱՉԱՓԵՐԸ</t>
  </si>
  <si>
    <t>1. Աշխատակիցների թվաքանակը՝ 6</t>
  </si>
  <si>
    <t>1. Աշխատակիցների թվաքանակը՝ 21</t>
  </si>
  <si>
    <t>ՀՀ ԳԵՂԱՐՔՈՒՆԻՔԻ ՄԱՐԶԻ ՄԱՐՏՈՒՆԻ ՀԱՄԱՅՆՔԻ «ՎԱՐԴԵՆԻԿԻ ՄԱՆԿԱԿԱՆ ԵՐԱԺՇՏԱԿԱՆ ԴՊՐՈՑ» ՀՈԱԿ-Ի ԱՇԱՏԱԿԻՑՆԵՐԻ ԹՎԱՔԱՆԱԿԸ, ՀԱՍՏԻՔԱՑՈՒՑԱԿԸ ԵՎ ՊԱՇՏՈՆԱՅԻՆ ԴՐՈՒՅՔԱՉԱՓԵՐԸ</t>
  </si>
  <si>
    <t>ՀՀ ԳԵՂԱՐՔՈՒՆԻՔԻ ՄԱՐԶԻ ՄԱՐՏՈՒՆԻ ՀԱՄԱՅՆՔԻ «ԾՈՎԻՆԱՐԻ ՄՇԱԿՈՒՅԹԻ ԿԵՆՏՐՈՆ» ՀՈԱԿ-Ի ԱՇԱՏԱԿԻՑՆԵՐԻ ԹՎԱՔԱՆԱԿԸ, ՀԱՍՏԻՔԱՑՈՒՑԱԿԸ ԵՎ ՊԱՇՏՈՆԱՅԻՆ ԴՐՈՒՅՔԱՉԱՓԵՐԸ</t>
  </si>
  <si>
    <t>աշվապահ</t>
  </si>
  <si>
    <t>Գեղ. մաս. վարիչ</t>
  </si>
  <si>
    <t>N1 գրադարանավար</t>
  </si>
  <si>
    <t>N2 գրադարանավար</t>
  </si>
  <si>
    <t>1. Աշխատակիցների թվաքանակը՝ 8</t>
  </si>
  <si>
    <t>Գեղմասվար</t>
  </si>
  <si>
    <t>Ավագ գրադարանավար</t>
  </si>
  <si>
    <t>1. Աշխատակիցների թվաքանակը՝ 9</t>
  </si>
  <si>
    <t>ՀՀ ԳԵՂԱՐՔՈՒՆԻՔԻ ՄԱՐԶԻ ՄԱՐՏՈՒՆԻ ՀԱՄԱՅՆՔԻ «ԱՍՏՂԱՁՈՐԻ ՄՇԱԿՈՒՅԹԻ ԿԵՆՏՐՈՆ» ՀՈԱԿ-Ի ԱՇԱՏԱԿԻՑՆԵՐԻ ԹՎԱՔԱՆԱԿԸ, ՀԱՍՏԻՔԱՑՈՒՑԱԿԸ ԵՎ ՊԱՇՏՈՆԱՅԻՆ ԴՐՈՒՅՔԱՉԱՓԵՐԸ</t>
  </si>
  <si>
    <t>Ավագ գրադարանավարուհի</t>
  </si>
  <si>
    <t>Գրադարանավարուհի</t>
  </si>
  <si>
    <t>Քարտատեկ</t>
  </si>
  <si>
    <t>Գեղարվեստական մասի ղեկավար</t>
  </si>
  <si>
    <t>Գիշերային պահակ</t>
  </si>
  <si>
    <t>Խմբավարար</t>
  </si>
  <si>
    <t>1. Աշխատակիցների թվաքանակը՝ 11</t>
  </si>
  <si>
    <t>«ԲԱՐԵԿԱՐԳ ՎԱՂԱՇԵՆ» ՀՈԱԿ-Ի ԱՇԱՏԱԿԻՑՆԵՐԻ ԹՎԱՔԱՆԱԿԸ, ՀԱՍՏԻՔԱՑՈՒՑԱԿԸ ԵՎ ՊԱՇՏՈՆԱՅԻՆ ԴՐՈՒՅՔԱՉԱՓԵՐԸ</t>
  </si>
  <si>
    <t>Մեխանիկ վարորդ-բանվոր</t>
  </si>
  <si>
    <t>Վարորդ-բանվոր</t>
  </si>
  <si>
    <t>Բանվոր</t>
  </si>
  <si>
    <t>Բանվոր (այլընտրանքային)</t>
  </si>
  <si>
    <t>«ԳԵՂՀՈՎԻՏԻ ՄՍՈՒՐ-ՄԱՆԿԱՊԱՐՏԵԶ» ՀՈԱԿ-Ի ԱՇԱՏԱԿԻՑՆԵՐԻ ԹՎԱՔԱՆԱԿԸ, ՀԱՍՏԻՔԱՑՈՒՑԱԿԸ ԵՎ ՊԱՇՏՈՆԱՅԻՆ ԴՐՈՒՅՔԱՉԱՓԵՐԸ</t>
  </si>
  <si>
    <t>«ԳԵՂՀՈՎԻՏԻ ՄՇԱԿՈՒՅԹԻ ԿԵՆՏՐՈՆ» ՀՈԱԿ-Ի ԱՇԱՏԱԿԻՑՆԵՐԻ ԹՎԱՔԱՆԱԿԸ, ՀԱՍՏԻՔԱՑՈՒՑԱԿԸ ԵՎ ՊԱՇՏՈՆԱՅԻՆ ԴՐՈՒՅՔԱՉԱՓԵՐԸ</t>
  </si>
  <si>
    <t>Թիվ-1 գրադարանի վարիչ</t>
  </si>
  <si>
    <t>Թիվ-1 ակումբի վարիչ</t>
  </si>
  <si>
    <t>Լեռնակերտի ակումբի վարիչ</t>
  </si>
  <si>
    <t>«ԳԵՂՀՈՎԻՏԻ ԿՈՄՈՒՆԱԼ ՏՆՏԵՍՈՒԹՅՈՒՆ ԵՎ ԲԱՐԵԿԱՐԳՈՒՄ» ՀՈԱԿ-Ի ԱՇԱՏԱԿԻՑՆԵՐԻ ԹՎԱՔԱՆԱԿԸ, ՀԱՍՏԻՔԱՑՈՒՑԱԿԸ ԵՎ ՊԱՇՏՈՆԱՅԻՆ ԴՐՈՒՅՔԱՉԱՓԵՐԸ</t>
  </si>
  <si>
    <t>Գլխավոր մասնագետ</t>
  </si>
  <si>
    <t>Մեխանիզատոր</t>
  </si>
  <si>
    <t xml:space="preserve">Էլեկտրիկ </t>
  </si>
  <si>
    <t>Ավտովարորդ</t>
  </si>
  <si>
    <t>«ՆԵՐՔԻՆ ԳԵՏԱՇԵՆԻ  ՄԱՆԿԱՊԱՐՏԵԶ» ՀՈԱԿ-Ի ԱՇԱՏԱԿԻՑՆԵՐԻ ԹՎԱՔԱՆԱԿԸ, ՀԱՍՏԻՔԱՑՈՒՑԱԿԸ ԵՎ ՊԱՇՏՈՆԱՅԻՆ ԴՐՈՒՅՔԱՉԱՓԵՐԸ</t>
  </si>
  <si>
    <t>1. Աշխատակիցների թվաքանակը՝ 23</t>
  </si>
  <si>
    <t>Տնօրենի տեղակալ</t>
  </si>
  <si>
    <t>«ՎԵՐԻՆ ԳԵՏԱՇԵՆ ՀԱՄԱՅՆՔԻ ՄՇԱԿՈՒՅԹԻ ՏՈՒՆ» ՀՈԱԿ-Ի ԱՇԱՏԱԿԻՑՆԵՐԻ ԹՎԱՔԱՆԱԿԸ, ՀԱՍՏԻՔԱՑՈՒՑԱԿԸ ԵՎ ՊԱՇՏՈՆԱՅԻՆ ԴՐՈՒՅՔԱՉԱՓԵՐԸ</t>
  </si>
  <si>
    <t>Կուլտ. Բաժնի վարիչ</t>
  </si>
  <si>
    <t>1. Աշխատակիցների թվաքանակը՝ 13</t>
  </si>
  <si>
    <t>«ՄԱԴԻՆԱՅԻ ՄՇԱԿՈՒՅԹԻ ԿԵՆՏՐՈՆ» ՀՈԱԿ-Ի ԱՇԱՏԱԿԻՑՆԵՐԻ ԹՎԱՔԱՆԱԿԸ, ՀԱՍՏԻՔԱՑՈՒՑԱԿԸ ԵՎ ՊԱՇՏՈՆԱՅԻՆ ԴՐՈՒՅՔԱՉԱՓԵՐԸ</t>
  </si>
  <si>
    <t>1. Աշխատակիցների թվաքանակը՝ 5</t>
  </si>
  <si>
    <t>«ՄԱՐՏՈՒՆԻ ՔԱՂԱՔԻ ԹԻՎ 1  ՄԱՆԿԱՊԱՐՏԵԶ» ՀՈԱԿ-Ի ԱՇԱՏԱԿԻՑՆԵՐԻ ԹՎԱՔԱՆԱԿԸ, ՀԱՍՏԻՔԱՑՈՒՑԱԿԸ ԵՎ ՊԱՇՏՈՆԱՅԻՆ ԴՐՈՒՅՔԱՉԱՓԵՐԸ</t>
  </si>
  <si>
    <t>«ԼԻՃՔ ՀԱՄԱՅՆՔԻ ՄՍՈՒՐ-ՄԱՆԿԱՊԱՐՏԵԶ» ՀՈԱԿ-Ի ԱՇԱՏԱԿԻՑՆԵՐԻ ԹՎԱՔԱՆԱԿԸ, ՀԱՍՏԻՔԱՑՈՒՑԱԿԸ ԵՎ ՊԱՇՏՈՆԱՅԻՆ ԴՐՈՒՅՔԱՉԱՓԵՐԸ</t>
  </si>
  <si>
    <t>Հնոցապան</t>
  </si>
  <si>
    <t>«ԼԻՃՔԻ ՄՇԱԿՈՒՅԹԻ ՏՈՒՆ» ՀՈԱԿ-Ի ԱՇԱՏԱԿԻՑՆԵՐԻ ԹՎԱՔԱՆԱԿԸ, ՀԱՍՏԻՔԱՑՈՒՑԱԿԸ ԵՎ ՊԱՇՏՈՆԱՅԻՆ ԴՐՈՒՅՔԱՉԱՓԵՐԸ</t>
  </si>
  <si>
    <t>«ԼԻՃՔԻ ԿՈՄՈՒՆԱԼ ՏՆՏԵՍՈՒԹՅՈՒՆ ԵՎ ԲԱՐԵԿԱՐԳՈՒՄ» ՀՈԱԿ-Ի ԱՇԱՏԱԿԻՑՆԵՐԻ ԹՎԱՔԱՆԱԿԸ, ՀԱՍՏԻՔԱՑՈՒՑԱԿԸ ԵՎ ՊԱՇՏՈՆԱՅԻՆ ԴՐՈՒՅՔԱՉԱՓԵՐԸ</t>
  </si>
  <si>
    <t>Գանձապահ</t>
  </si>
  <si>
    <t>Առաջատար մասնագետ</t>
  </si>
  <si>
    <t>1. Աշխատակիցների թվաքանակը՝ 10</t>
  </si>
  <si>
    <t>«ԾԱԿՔԱՐԻ ՄՍՈՒՐ-ՄԱՆԿԱՊԱՐՏԵԶ» ՀՈԱԿ-Ի ԱՇԱՏԱԿԻՑՆԵՐԻ ԹՎԱՔԱՆԱԿԸ, ՀԱՍՏԻՔԱՑՈՒՑԱԿԸ ԵՎ ՊԱՇՏՈՆԱՅԻՆ ԴՐՈՒՅՔԱՉԱՓԵՐԸ</t>
  </si>
  <si>
    <t>«ԾՈՎԱՍԱՐ ՀԱՄԱՅՆՔԻ ՄՇԱԿՈՒՅԹԻ ԿԵՆՏՐՈՆ» ՄՇԱԿՈՒԹԱՅԻՆ ՀԻՄՆԱՐԿԻ ԱՇԱՏԱԿԻՑՆԵՐԻ ԹՎԱՔԱՆԱԿԸ, ՀԱՍՏԻՔԱՑՈՒՑԱԿԸ ԵՎ ՊԱՇՏՈՆԱՅԻՆ ԴՐՈՒՅՔԱՉԱՓԵՐԸ</t>
  </si>
  <si>
    <t>«ՁՈՐԱԳՅՈՒՂԻ ՄՍՈՒՐ-ՄԱՆԿԱՊԱՐՏԵԶ» ՀՈԱԿ-Ի ԱՇԱՏԱԿԻՑՆԵՐԻ ԹՎԱՔԱՆԱԿԸ, ՀԱՍՏԻՔԱՑՈՒՑԱԿԸ ԵՎ ՊԱՇՏՈՆԱՅԻՆ ԴՐՈՒՅՔԱՉԱՓԵՐԸ</t>
  </si>
  <si>
    <t>1. Աշխատակիցների թվաքանակը՝ 19</t>
  </si>
  <si>
    <t>«ՁՈՐԱԳՅՈՒՂԻ ՄՇԱԿՈՒՅԹԻ ԿԵՆՏՐՈՆ» ՄՇԱԿՈՒԹԱՅԻՆ ՀԻՄՆԱՐԿԻ ԱՇԱՏԱԿԻՑՆԵՐԻ ԹՎԱՔԱՆԱԿԸ, ՀԱՍՏԻՔԱՑՈՒՑԱԿԸ ԵՎ ՊԱՇՏՈՆԱՅԻՆ ԴՐՈՒՅՔԱՉԱՓԵՐԸ</t>
  </si>
  <si>
    <t>«ՎԱՐԴԱՁՈՐԻ ՄՍՈՒՐ-ՄԱՆԿԱՊԱՐՏԵԶ» ՀՈԱԿ-Ի ԱՇԱՏԱԿԻՑՆԵՐԻ ԹՎԱՔԱՆԱԿԸ, ՀԱՍՏԻՔԱՑՈՒՑԱԿԸ ԵՎ ՊԱՇՏՈՆԱՅԻՆ ԴՐՈՒՅՔԱՉԱՓԵՐԸ</t>
  </si>
  <si>
    <t>«ՎԱՐԴԱՁՈՐԻ ՄՇԱԿՈՒՅԹԻ ԿԵՆՏՐՈՆ» ՀՈԱԿ-Ի ԱՇԱՏԱԿԻՑՆԵՐԻ ԹՎԱՔԱՆԱԿԸ, ՀԱՍՏԻՔԱՑՈՒՑԱԿԸ ԵՎ ՊԱՇՏՈՆԱՅԻՆ ԴՐՈՒՅՔԱՉԱՓԵՐԸ</t>
  </si>
  <si>
    <t>Սպորտ հրահանգիչ</t>
  </si>
  <si>
    <t>Գրադարանի վարիչ</t>
  </si>
  <si>
    <t>«ԵՐԱՆՈՍԻ ԿՈՄՈՒՆԱԼ ՏՆՏԵՍՈՒԹՅՈՒՆ ԵՎ ԲԱՐԵԿԱՐԳՈՒՄ» ՀՈԱԿ-Ի ԱՇԱՏԱԿԻՑՆԵՐԻ ԹՎԱՔԱՆԱԿԸ, ՀԱՍՏԻՔԱՑՈՒՑԱԿԸ ԵՎ ՊԱՇՏՈՆԱՅԻՆ ԴՐՈՒՅՔԱՉԱՓԵՐԸ</t>
  </si>
  <si>
    <t>ՕԿՋ-ի պահակ</t>
  </si>
  <si>
    <t>Եռակցող</t>
  </si>
  <si>
    <t>«ՎԱՐԴԵՆԻԿԻ  ՄԱՆԿԱՊԱՐՏԵԶ» ՀՈԱԿ-Ի ԱՇԱՏԱԿԻՑՆԵՐԻ ԹՎԱՔԱՆԱԿԸ, ՀԱՍՏԻՔԱՑՈՒՑԱԿԸ ԵՎ ՊԱՇՏՈՆԱՅԻՆ ԴՐՈՒՅՔԱՉԱՓԵՐԸ</t>
  </si>
  <si>
    <r>
      <t xml:space="preserve">«ԶՈԼԱՔԱՐԻ ՄՇԱԿՈՒՅԹԻ ՏՈՒՆ» </t>
    </r>
    <r>
      <rPr>
        <sz val="11"/>
        <color rgb="FFFF0000"/>
        <rFont val="GHEA Grapalat"/>
        <family val="3"/>
      </rPr>
      <t>ՄՇԱԿՈՒԹԱՅԻՆ</t>
    </r>
    <r>
      <rPr>
        <sz val="11"/>
        <color theme="1"/>
        <rFont val="GHEA Grapalat"/>
        <family val="3"/>
      </rPr>
      <t xml:space="preserve"> ՀԻՄՆԱՐԿԻ ԱՇԱՏԱԿԻՑՆԵՐԻ ԹՎԱՔԱՆԱԿԸ, ՀԱՍՏԻՔԱՑՈՒՑԱԿԸ ԵՎ ՊԱՇՏՈՆԱՅԻՆ ԴՐՈՒՅՔԱՉԱՓԵՐԸ</t>
    </r>
  </si>
  <si>
    <t>ՀՀ ԳԵՂԱՐՔՈՒՆԻՔԻ ՄԱՐԶԻ ՄԱՐՏՈՒՆԻ ՀԱՄԱՅՆՔԻ «ՄԱՐՏՈՒՆՈՒ ՄԱՆԿԱԿԱՆ ԱՐՎԵՍՏԻ ԴՊՐՈՑ» ՀՈԱԿ-Ի ԱՇԱՏԱԿԻՑՆԵՐԻ ԹՎԱՔԱՆԱԿԸ, ՀԱՍՏԻՔԱՑՈՒՑԱԿԸ ԵՎ ՊԱՇՏՈՆԱՅԻՆ ԴՐՈՒՅՔԱՉԱՓԵՐԸ</t>
  </si>
  <si>
    <t>1. Աշխատակիցների թվաքանակը՝ 22</t>
  </si>
  <si>
    <t>«ՆԵՐՔԻՆ ԳԵՏԱՇԵՆ ՀԱՄԱՅՆՔԻ ՄՇԱԿՈՒՅԹԻ ԿԵՆՏՐՈՆ» ՄՇԱԿՈՒԹԱՅԻՆ ՀԻՄՆԱՐԿԻ ԱՇԱՏԱԿԻՑՆԵՐԻ ԹՎԱՔԱՆԱԿԸ, ՀԱՍՏԻՔԱՑՈՒՑԱԿԸ ԵՎ ՊԱՇՏՈՆԱՅԻՆ ԴՐՈՒՅՔԱՉԱՓԵՐԸ</t>
  </si>
  <si>
    <t>«ՎԵՐԻՆ ԳԵՏԱՇԵՆԻ  ՄԱՆԿԱՊԱՐՏԵԶ» ՀՈԱԿ-Ի ԱՇԱՏԱԿԻՑՆԵՐԻ ԹՎԱՔԱՆԱԿԸ, ՀԱՍՏԻՔԱՑՈՒՑԱԿԸ ԵՎ ՊԱՇՏՈՆԱՅԻՆ ԴՐՈՒՅՔԱՉԱՓԵՐԸ</t>
  </si>
  <si>
    <t>«ԵՐԱՆՈՍԻ ՄՍՈՒՐ-ՄԱՆԿԱՊԱՐՏԵԶ» ՀՈԱԿ-Ի ԱՇԱՏԱԿԻՑՆԵՐԻ ԹՎԱՔԱՆԱԿԸ, ՀԱՍՏԻՔԱՑՈՒՑԱԿԸ ԵՎ ՊԱՇՏՈՆԱՅԻՆ ԴՐՈՒՅՔԱՉԱՓԵՐԸ</t>
  </si>
  <si>
    <t>«ԵՐԱՆՈՍ ՄՇԱԿՈՒՅԹԻ ԿԵՆՏՐՈՆ» ՀՈԱԿ-Ի ԱՇԱՏԱԿԻՑՆԵՐԻ ԹՎԱՔԱՆԱԿԸ, ՀԱՍՏԻՔԱՑՈՒՑԱԿԸ ԵՎ ՊԱՇՏՈՆԱՅԻՆ ԴՐՈՒՅՔԱՉԱՓԵՐԸ</t>
  </si>
  <si>
    <t>Հավելված 1
 ՀՀ Գեղարքունիքի մարզի Մարտունի համայնքի 2022 թվականի մայիսի 10-ի N88 -Ա որոշման</t>
  </si>
  <si>
    <t>Հավելված 2
 ՀՀ Գեղարքունիքի մարզի Մարտունի համայնքի 2022 թվականի մայիսի 10-ի N88-Ա որոշման</t>
  </si>
  <si>
    <t>Հավելված 3
 ՀՀ Գեղարքունիքի մարզի Մարտունի համայնքի 2022 թվականի մայիսի 10-ի N88-Ա որոշման</t>
  </si>
  <si>
    <t>Հավելված 4
 ՀՀ Գեղարքունիքի մարզի Մարտունի համայնքի 2022 թվականի մայիսի 10-ի N88 -Ա որոշման</t>
  </si>
  <si>
    <t>Հավելված 5
 ՀՀ Գեղարքունիքի մարզի Մարտունի համայնքի 2022 թվականի մայիսի 10-ի N88-Ա որոշման</t>
  </si>
  <si>
    <t>Հավելված 6
 ՀՀ Գեղարքունիքի մարզի Մարտունի համայնքի 2022 թվականի մայիսի 10-ի N88-Ա որոշման</t>
  </si>
  <si>
    <t>Հավելված 7
 ՀՀ Գեղարքունիքի մարզի Մարտունի համայնքի 2022 թվականի մայիսի 10-ի N88-Ա որոշման</t>
  </si>
  <si>
    <t>Հավելված 8
 ՀՀ Գեղարքունիքի մարզի Մարտունի համայնքի 2022 թվականի մայիսի 10-ի N88-Ա որոշման</t>
  </si>
  <si>
    <t>Հավելված 9
 ՀՀ Գեղարքունիքի մարզի Մարտունի համայնքի 2022 թվականի մայիսի 10-ի N88-Ա որոշման</t>
  </si>
  <si>
    <t>Հավելված 10
 ՀՀ Գեղարքունիքի մարզի Մարտունի համայնքի 2022 թվականի մայիսի 10-ի N88-Ա որոշման</t>
  </si>
  <si>
    <t>Հավելված 11
 ՀՀ Գեղարքունիքի մարզի Մարտունի համայնքի 2022 թվականի մայիսի 10-ի N88 -Ա որոշման</t>
  </si>
  <si>
    <t>Հավելված 12
 ՀՀ Գեղարքունիքի մարզի Մարտունի համայնքի 2022 թվականի մայիսի 10-ի N88-Ա որոշման</t>
  </si>
  <si>
    <t>Հավելված 13
 ՀՀ Գեղարքունիքի մարզի Մարտունի համայնքի 2022 թվականի մայիսի 10-ի N88-Ա որոշման</t>
  </si>
  <si>
    <t>Հավելված 14
 ՀՀ Գեղարքունիքի մարզի Մարտունի համայնքի 2022 թվականի մայիսի 10-ի N88-Ա որոշման</t>
  </si>
  <si>
    <t>Հավելված 15
 ՀՀ Գեղարքունիքի մարզի Մարտունի համայնքի 2022 թվականի մայիսի 10-ի N88-Ա որոշման</t>
  </si>
  <si>
    <t>Հավելված 16
 ՀՀ Գեղարքունիքի մարզի Մարտունի համայնքի 2022 թվականի մայիսի 10-ի N88-Ա որոշման</t>
  </si>
  <si>
    <t>Հավելված 17
 ՀՀ Գեղարքունիքի մարզի Մարտունի համայնքի 2022 թվականի մայիսի 10-ի N88-Ա որոշման</t>
  </si>
  <si>
    <t>Հավելված 18
 ՀՀ Գեղարքունիքի մարզի Մարտունի համայնքի 2022 թվականի մայիսի 10-ի N88 -Ա որոշման</t>
  </si>
  <si>
    <t>Հավելված 19
 ՀՀ Գեղարքունիքի մարզի Մարտունի համայնքի 2022 թվականի մայիսի 10-ի N88 -Ա որոշման</t>
  </si>
  <si>
    <t>Հավելված 20
 ՀՀ Գեղարքունիքի մարզի Մարտունի համայնքի 2022 թվականի մայիսի 10-ի N88-Ա որոշման</t>
  </si>
  <si>
    <t>Հավելված 21
 ՀՀ Գեղարքունիքի մարզի Մարտունի համայնքի 2022 թվականի մայիսի 10-ի N88-Ա որոշման</t>
  </si>
  <si>
    <t>Հավելված 22
 ՀՀ Գեղարքունիքի մարզի Մարտունի համայնքի 2022 թվականի մայիսի 10-ի N88-Ա որոշման</t>
  </si>
  <si>
    <t>Հավելված 23
 ՀՀ Գեղարքունիքի մարզի Մարտունի համայնքի 2022 թվականի մայիսի 10-ի N88-Ա որոշման</t>
  </si>
  <si>
    <t>Հավելված 24
 ՀՀ Գեղարքունիքի մարզի Մարտունի համայնքի 2022 թվականի մայիսի 10-ի N88-Ա որոշման</t>
  </si>
  <si>
    <t>Հավելված 25
 ՀՀ Գեղարքունիքի մարզի Մարտունի համայնքի 2022 թվականի մայիսի 10-ի N88-Ա որոշման</t>
  </si>
  <si>
    <t>Հավելված 26
 ՀՀ Գեղարքունիքի մարզի Մարտունի համայնքի 2022 թվականի մայիսի 10-ի N88-Ա որոշման</t>
  </si>
  <si>
    <t>Հավելված 27
 ՀՀ Գեղարքունիքի մարզի Մարտունի համայնքի 2022 թվականի մայիսի 10-ի N88-Ա որոշման</t>
  </si>
  <si>
    <t>Հավելված 28
 ՀՀ Գեղարքունիքի մարզի Մարտունի համայնքի 2022 թվականի մայիսի 10-ի N88-Ա որոշման</t>
  </si>
  <si>
    <t>Հավելված 29
 ՀՀ Գեղարքունիքի մարզի Մարտունի համայնքի 2022 թվականի մայիսի 10-ի N88-Ա որոշման</t>
  </si>
  <si>
    <t>Հավելված 30
 ՀՀ Գեղարքունիքի մարզի Մարտունի համայնքի 2022 թվականի մայիսի 10-ի N88-Ա որոշման</t>
  </si>
  <si>
    <t>Հավելված 31
 ՀՀ Գեղարքունիքի մարզի Մարտունի համայնքի 2022 թվականի մայիսի 10-ի N88-Ա որոշման</t>
  </si>
  <si>
    <t>Հավելված 32
 ՀՀ Գեղարքունիքի մարզի Մարտունի համայնքի 2022 թվականի մայիսի 10-ի N88-Ա որոշման</t>
  </si>
  <si>
    <t>Հավելված 33
 ՀՀ Գեղարքունիքի մարզի Մարտունի համայնքի 2022 թվականի մայիսի 10-ի N88-Ա որոշման</t>
  </si>
  <si>
    <t>Հավելված 34
 ՀՀ Գեղարքունիքի մարզի Մարտունի համայնքի 2022 թվականի մայիսի 10-ի N88-Ա որոշման</t>
  </si>
  <si>
    <t>Հավելված 35
 ՀՀ Գեղարքունիքի մարզի Մարտունի համայնքի 2022 թվականի մայիսի 10-ի N88-Ա որոշման</t>
  </si>
  <si>
    <t>Հավելված 36
 ՀՀ Գեղարքունիքի մարզի Մարտունի համայնքի 2022 թվականի մայիսի 10-ի N88-Ա որոշման</t>
  </si>
  <si>
    <t>Հավելված 37
 ՀՀ Գեղարքունիքի մարզի Մարտունի համայնքի 2022 թվականի մայիսի 10-ի N88-Ա որոշման</t>
  </si>
  <si>
    <t>Հավելված 38
 ՀՀ Գեղարքունիքի մարզի Մարտունի համայնքի 2022 թվականի մայիսի 10-ի N88-Ա որոշման</t>
  </si>
  <si>
    <t>Հավելված 39
 ՀՀ Գեղարքունիքի մարզի Մարտունի համայնքի 2022 թվականի մայիսի 10-ի N88-Ա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</si>
</sst>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1"/>
      <scheme val="minor"/>
    </font>
    <font>
      <i/>
      <sz val="11"/>
      <color rgb="FF3F3F3F"/>
      <name val="Arial LatArm"/>
      <family val="2"/>
    </font>
    <font>
      <i/>
      <sz val="11"/>
      <color rgb="FF3F3F3F"/>
      <name val="System"/>
      <family val="2"/>
    </font>
    <font>
      <sz val="10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rgb="FF3F3F3F"/>
      <name val="GHEA Grapalat"/>
      <family val="3"/>
    </font>
    <font>
      <i/>
      <sz val="11"/>
      <color rgb="FF3F3F3F"/>
      <name val="GHEA Grapalat"/>
      <family val="3"/>
    </font>
    <font>
      <b/>
      <sz val="11"/>
      <name val="GHEA Grapalat"/>
      <family val="3"/>
    </font>
    <font>
      <sz val="11"/>
      <color rgb="FF3F3F3F"/>
      <name val="System"/>
      <family val="2"/>
    </font>
    <font>
      <sz val="11"/>
      <color rgb="FFFF0000"/>
      <name val="GHEA Grapalat"/>
      <family val="3"/>
    </font>
    <font>
      <i/>
      <sz val="11"/>
      <name val="Arial LatArm"/>
      <family val="2"/>
    </font>
    <font>
      <sz val="11"/>
      <name val="System"/>
      <family val="2"/>
    </font>
    <font>
      <b/>
      <sz val="11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5">
    <xf numFmtId="0" fontId="0" fillId="0" borderId="0" xfId="0"/>
    <xf numFmtId="0" fontId="0" fillId="0" borderId="0" xfId="0" applyAlignment="1">
      <alignment horizontal="center" vertical="center" wrapText="1"/>
    </xf>
    <xf numFmtId="0" fontId="3" fillId="2" borderId="1" xfId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4" borderId="1" xfId="1" applyFill="1" applyAlignment="1">
      <alignment horizontal="center" vertical="center" wrapText="1"/>
    </xf>
    <xf numFmtId="0" fontId="1" fillId="2" borderId="1" xfId="1" applyAlignment="1">
      <alignment horizontal="center" vertical="center" wrapText="1"/>
    </xf>
    <xf numFmtId="0" fontId="2" fillId="2" borderId="1" xfId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3" borderId="2" xfId="1" applyFill="1" applyBorder="1" applyAlignment="1">
      <alignment horizontal="center" vertical="center" wrapText="1"/>
    </xf>
    <xf numFmtId="0" fontId="1" fillId="3" borderId="3" xfId="1" applyFill="1" applyBorder="1" applyAlignment="1">
      <alignment horizontal="left" vertical="center" wrapText="1"/>
    </xf>
    <xf numFmtId="0" fontId="1" fillId="3" borderId="3" xfId="1" applyFill="1" applyBorder="1" applyAlignment="1">
      <alignment horizontal="center" vertical="center" wrapText="1"/>
    </xf>
    <xf numFmtId="0" fontId="1" fillId="3" borderId="4" xfId="1" applyFill="1" applyBorder="1" applyAlignment="1">
      <alignment horizontal="center" vertical="center" wrapText="1"/>
    </xf>
    <xf numFmtId="0" fontId="2" fillId="2" borderId="5" xfId="1" applyFont="1" applyBorder="1" applyAlignment="1">
      <alignment horizontal="center" vertical="center" wrapText="1"/>
    </xf>
    <xf numFmtId="0" fontId="3" fillId="2" borderId="1" xfId="1" applyFont="1" applyBorder="1" applyAlignment="1">
      <alignment horizontal="left" vertical="center" wrapText="1"/>
    </xf>
    <xf numFmtId="0" fontId="1" fillId="2" borderId="1" xfId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0" fontId="7" fillId="2" borderId="5" xfId="1" applyFont="1" applyBorder="1" applyAlignment="1">
      <alignment horizontal="center" vertical="center" wrapText="1"/>
    </xf>
    <xf numFmtId="0" fontId="7" fillId="2" borderId="1" xfId="1" applyFont="1" applyBorder="1" applyAlignment="1">
      <alignment horizontal="left" vertical="center" wrapText="1"/>
    </xf>
    <xf numFmtId="0" fontId="6" fillId="2" borderId="1" xfId="1" applyFont="1" applyBorder="1" applyAlignment="1">
      <alignment horizontal="center" vertical="center" wrapText="1"/>
    </xf>
    <xf numFmtId="0" fontId="6" fillId="2" borderId="6" xfId="1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1" fontId="6" fillId="2" borderId="1" xfId="1" applyNumberFormat="1" applyFont="1" applyBorder="1" applyAlignment="1">
      <alignment horizontal="center" vertical="center" wrapText="1"/>
    </xf>
    <xf numFmtId="0" fontId="1" fillId="2" borderId="1" xfId="1" applyAlignment="1">
      <alignment horizontal="center" vertical="center" wrapText="1"/>
    </xf>
    <xf numFmtId="0" fontId="2" fillId="2" borderId="1" xfId="1" applyFont="1" applyAlignment="1">
      <alignment horizontal="center" vertical="center" wrapText="1"/>
    </xf>
    <xf numFmtId="0" fontId="7" fillId="2" borderId="5" xfId="1" applyFont="1" applyBorder="1" applyAlignment="1">
      <alignment horizontal="center" vertical="center" wrapText="1"/>
    </xf>
    <xf numFmtId="0" fontId="7" fillId="2" borderId="1" xfId="1" applyFont="1" applyBorder="1" applyAlignment="1">
      <alignment horizontal="left" vertical="center" wrapText="1"/>
    </xf>
    <xf numFmtId="0" fontId="6" fillId="2" borderId="1" xfId="1" applyFont="1" applyBorder="1" applyAlignment="1">
      <alignment horizontal="center" vertical="center" wrapText="1"/>
    </xf>
    <xf numFmtId="0" fontId="6" fillId="2" borderId="6" xfId="1" applyFont="1" applyBorder="1" applyAlignment="1">
      <alignment horizontal="center" vertical="center" wrapText="1"/>
    </xf>
    <xf numFmtId="1" fontId="6" fillId="2" borderId="1" xfId="1" applyNumberFormat="1" applyFont="1" applyBorder="1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0" fontId="2" fillId="2" borderId="5" xfId="1" applyFont="1" applyBorder="1" applyAlignment="1">
      <alignment horizontal="center" vertical="center" wrapText="1"/>
    </xf>
    <xf numFmtId="0" fontId="1" fillId="2" borderId="1" xfId="1" applyAlignment="1">
      <alignment horizontal="center" vertical="center" wrapText="1"/>
    </xf>
    <xf numFmtId="0" fontId="2" fillId="2" borderId="1" xfId="1" applyFont="1" applyAlignment="1">
      <alignment horizontal="center" vertical="center" wrapText="1"/>
    </xf>
    <xf numFmtId="0" fontId="8" fillId="2" borderId="1" xfId="1" applyFont="1" applyBorder="1" applyAlignment="1">
      <alignment horizontal="center" vertical="center" wrapText="1"/>
    </xf>
    <xf numFmtId="0" fontId="8" fillId="2" borderId="1" xfId="1" applyFont="1" applyBorder="1" applyAlignment="1">
      <alignment horizontal="center" vertical="center" wrapText="1"/>
    </xf>
    <xf numFmtId="0" fontId="9" fillId="2" borderId="1" xfId="1" applyFont="1" applyAlignment="1">
      <alignment horizontal="left" vertical="center" wrapText="1"/>
    </xf>
    <xf numFmtId="1" fontId="1" fillId="2" borderId="1" xfId="1" applyNumberFormat="1" applyBorder="1" applyAlignment="1">
      <alignment horizontal="center" vertical="center" wrapText="1"/>
    </xf>
    <xf numFmtId="0" fontId="11" fillId="2" borderId="1" xfId="1" applyFont="1" applyAlignment="1">
      <alignment horizontal="center" vertical="center" wrapText="1"/>
    </xf>
    <xf numFmtId="0" fontId="12" fillId="2" borderId="1" xfId="1" applyFont="1" applyAlignment="1">
      <alignment horizontal="left" vertical="center" wrapText="1"/>
    </xf>
    <xf numFmtId="0" fontId="13" fillId="2" borderId="1" xfId="1" applyFont="1" applyAlignment="1">
      <alignment horizontal="center" vertical="center" wrapText="1"/>
    </xf>
    <xf numFmtId="0" fontId="2" fillId="2" borderId="5" xfId="1" applyFont="1" applyBorder="1" applyAlignment="1">
      <alignment horizontal="center" vertical="center" wrapText="1"/>
    </xf>
    <xf numFmtId="0" fontId="1" fillId="2" borderId="1" xfId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1" fillId="2" borderId="1" xfId="1" applyBorder="1" applyAlignment="1">
      <alignment horizontal="center" vertical="center" wrapText="1"/>
    </xf>
    <xf numFmtId="0" fontId="1" fillId="2" borderId="8" xfId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0" fontId="1" fillId="2" borderId="9" xfId="1" applyBorder="1" applyAlignment="1">
      <alignment horizontal="center" vertical="center" wrapText="1"/>
    </xf>
    <xf numFmtId="0" fontId="2" fillId="2" borderId="5" xfId="1" applyFont="1" applyBorder="1" applyAlignment="1">
      <alignment horizontal="center" vertical="center" wrapText="1"/>
    </xf>
    <xf numFmtId="0" fontId="2" fillId="2" borderId="7" xfId="1" applyFont="1" applyBorder="1" applyAlignment="1">
      <alignment horizontal="center" vertical="center" wrapText="1"/>
    </xf>
    <xf numFmtId="0" fontId="2" fillId="2" borderId="1" xfId="1" applyFont="1" applyBorder="1" applyAlignment="1">
      <alignment horizontal="left" vertical="center" wrapText="1"/>
    </xf>
    <xf numFmtId="0" fontId="2" fillId="2" borderId="8" xfId="1" applyFont="1" applyBorder="1" applyAlignment="1">
      <alignment horizontal="left" vertical="center" wrapText="1"/>
    </xf>
    <xf numFmtId="0" fontId="1" fillId="2" borderId="1" xfId="1" applyAlignment="1">
      <alignment horizontal="center" vertical="center" wrapText="1"/>
    </xf>
    <xf numFmtId="0" fontId="2" fillId="2" borderId="1" xfId="1" applyFont="1" applyAlignment="1">
      <alignment horizontal="center" vertical="center" wrapText="1"/>
    </xf>
    <xf numFmtId="0" fontId="2" fillId="2" borderId="1" xfId="1" applyFont="1" applyAlignment="1">
      <alignment horizontal="left" vertical="center" wrapText="1"/>
    </xf>
    <xf numFmtId="0" fontId="6" fillId="2" borderId="1" xfId="1" applyFont="1" applyBorder="1" applyAlignment="1">
      <alignment horizontal="center" vertical="center" wrapText="1"/>
    </xf>
    <xf numFmtId="0" fontId="6" fillId="2" borderId="8" xfId="1" applyFont="1" applyBorder="1" applyAlignment="1">
      <alignment horizontal="center" vertical="center" wrapText="1"/>
    </xf>
    <xf numFmtId="1" fontId="6" fillId="2" borderId="1" xfId="1" applyNumberFormat="1" applyFont="1" applyBorder="1" applyAlignment="1">
      <alignment horizontal="center" vertical="center" wrapText="1"/>
    </xf>
    <xf numFmtId="1" fontId="6" fillId="2" borderId="8" xfId="1" applyNumberFormat="1" applyFont="1" applyBorder="1" applyAlignment="1">
      <alignment horizontal="center" vertical="center" wrapText="1"/>
    </xf>
    <xf numFmtId="0" fontId="6" fillId="2" borderId="6" xfId="1" applyFont="1" applyBorder="1" applyAlignment="1">
      <alignment horizontal="center" vertical="center" wrapText="1"/>
    </xf>
    <xf numFmtId="0" fontId="6" fillId="2" borderId="9" xfId="1" applyFont="1" applyBorder="1" applyAlignment="1">
      <alignment horizontal="center" vertical="center" wrapText="1"/>
    </xf>
    <xf numFmtId="0" fontId="7" fillId="2" borderId="5" xfId="1" applyFont="1" applyBorder="1" applyAlignment="1">
      <alignment horizontal="center" vertical="center" wrapText="1"/>
    </xf>
    <xf numFmtId="0" fontId="7" fillId="2" borderId="7" xfId="1" applyFont="1" applyBorder="1" applyAlignment="1">
      <alignment horizontal="center" vertical="center" wrapText="1"/>
    </xf>
    <xf numFmtId="0" fontId="7" fillId="2" borderId="1" xfId="1" applyFont="1" applyBorder="1" applyAlignment="1">
      <alignment horizontal="left" vertical="center" wrapText="1"/>
    </xf>
    <xf numFmtId="0" fontId="7" fillId="2" borderId="8" xfId="1" applyFont="1" applyBorder="1" applyAlignment="1">
      <alignment horizontal="left" vertical="center" wrapText="1"/>
    </xf>
    <xf numFmtId="0" fontId="8" fillId="2" borderId="1" xfId="1" applyFont="1" applyBorder="1" applyAlignment="1">
      <alignment horizontal="center" vertical="center" wrapText="1"/>
    </xf>
    <xf numFmtId="0" fontId="8" fillId="2" borderId="8" xfId="1" applyFont="1" applyBorder="1" applyAlignment="1">
      <alignment horizontal="center" vertical="center" wrapText="1"/>
    </xf>
    <xf numFmtId="1" fontId="1" fillId="2" borderId="1" xfId="1" applyNumberFormat="1" applyBorder="1" applyAlignment="1">
      <alignment horizontal="center" vertical="center" wrapText="1"/>
    </xf>
    <xf numFmtId="1" fontId="1" fillId="2" borderId="8" xfId="1" applyNumberFormat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A4" sqref="A4:G5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s="8" customFormat="1" ht="26.25" customHeight="1" x14ac:dyDescent="0.2">
      <c r="A1" s="7"/>
      <c r="F1" s="46" t="s">
        <v>163</v>
      </c>
      <c r="G1" s="46"/>
      <c r="H1" s="46"/>
      <c r="I1" s="46"/>
    </row>
    <row r="2" spans="1:9" s="8" customFormat="1" ht="12.75" x14ac:dyDescent="0.2">
      <c r="A2" s="7"/>
      <c r="F2" s="46"/>
      <c r="G2" s="46"/>
      <c r="H2" s="46"/>
      <c r="I2" s="46"/>
    </row>
    <row r="3" spans="1:9" s="8" customFormat="1" ht="33" customHeight="1" x14ac:dyDescent="0.2">
      <c r="A3" s="7"/>
      <c r="F3" s="46"/>
      <c r="G3" s="46"/>
      <c r="H3" s="46"/>
      <c r="I3" s="46"/>
    </row>
    <row r="4" spans="1:9" s="9" customFormat="1" ht="12.75" x14ac:dyDescent="0.25">
      <c r="A4" s="47" t="s">
        <v>135</v>
      </c>
      <c r="B4" s="47"/>
      <c r="C4" s="47"/>
      <c r="D4" s="47"/>
      <c r="E4" s="47"/>
      <c r="F4" s="47"/>
      <c r="G4" s="47"/>
    </row>
    <row r="5" spans="1:9" s="9" customFormat="1" ht="39.75" customHeight="1" x14ac:dyDescent="0.25">
      <c r="A5" s="47"/>
      <c r="B5" s="47"/>
      <c r="C5" s="47"/>
      <c r="D5" s="47"/>
      <c r="E5" s="47"/>
      <c r="F5" s="47"/>
      <c r="G5" s="47"/>
    </row>
    <row r="6" spans="1:9" s="9" customFormat="1" ht="15.75" customHeight="1" x14ac:dyDescent="0.25">
      <c r="A6" s="48" t="s">
        <v>29</v>
      </c>
      <c r="B6" s="48"/>
      <c r="C6" s="48"/>
      <c r="D6" s="48"/>
      <c r="E6" s="48"/>
      <c r="F6" s="48"/>
      <c r="G6" s="48"/>
      <c r="H6" s="48"/>
      <c r="I6" s="48"/>
    </row>
    <row r="7" spans="1:9" s="10" customFormat="1" ht="16.5" customHeight="1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</row>
    <row r="8" spans="1:9" ht="14.25" customHeight="1" thickBot="1" x14ac:dyDescent="0.3"/>
    <row r="9" spans="1:9" ht="65.25" customHeight="1" x14ac:dyDescent="0.25">
      <c r="A9" s="11" t="s">
        <v>34</v>
      </c>
      <c r="B9" s="12" t="s">
        <v>7</v>
      </c>
      <c r="C9" s="13" t="s">
        <v>8</v>
      </c>
      <c r="D9" s="13" t="s">
        <v>26</v>
      </c>
      <c r="E9" s="13" t="s">
        <v>20</v>
      </c>
      <c r="F9" s="13" t="s">
        <v>19</v>
      </c>
      <c r="G9" s="13" t="s">
        <v>0</v>
      </c>
      <c r="H9" s="14" t="s">
        <v>9</v>
      </c>
    </row>
    <row r="10" spans="1:9" ht="22.5" customHeight="1" x14ac:dyDescent="0.25">
      <c r="A10" s="15">
        <v>1</v>
      </c>
      <c r="B10" s="16" t="s">
        <v>10</v>
      </c>
      <c r="C10" s="17">
        <v>1</v>
      </c>
      <c r="D10" s="17">
        <v>172000</v>
      </c>
      <c r="E10" s="17">
        <f t="shared" ref="E10:E26" si="0">D10*C10</f>
        <v>172000</v>
      </c>
      <c r="F10" s="17">
        <v>8000</v>
      </c>
      <c r="G10" s="17">
        <f>SUM(E10:F10)</f>
        <v>180000</v>
      </c>
      <c r="H10" s="18">
        <v>1</v>
      </c>
    </row>
    <row r="11" spans="1:9" ht="28.5" customHeight="1" x14ac:dyDescent="0.25">
      <c r="A11" s="15">
        <v>2</v>
      </c>
      <c r="B11" s="16" t="s">
        <v>27</v>
      </c>
      <c r="C11" s="17">
        <v>0.5</v>
      </c>
      <c r="D11" s="17">
        <v>115000</v>
      </c>
      <c r="E11" s="17">
        <f t="shared" si="0"/>
        <v>57500</v>
      </c>
      <c r="F11" s="17">
        <v>4000</v>
      </c>
      <c r="G11" s="17">
        <f t="shared" ref="G11:G26" si="1">SUM(E11:F11)</f>
        <v>61500</v>
      </c>
      <c r="H11" s="18">
        <v>1</v>
      </c>
    </row>
    <row r="12" spans="1:9" ht="15.75" customHeight="1" x14ac:dyDescent="0.25">
      <c r="A12" s="15">
        <v>3</v>
      </c>
      <c r="B12" s="16" t="s">
        <v>11</v>
      </c>
      <c r="C12" s="17">
        <v>0.75</v>
      </c>
      <c r="D12" s="17">
        <v>100000</v>
      </c>
      <c r="E12" s="17">
        <f t="shared" si="0"/>
        <v>75000</v>
      </c>
      <c r="F12" s="17">
        <v>6000</v>
      </c>
      <c r="G12" s="17">
        <f t="shared" si="1"/>
        <v>81000</v>
      </c>
      <c r="H12" s="18">
        <v>1</v>
      </c>
    </row>
    <row r="13" spans="1:9" ht="15.75" customHeight="1" x14ac:dyDescent="0.25">
      <c r="A13" s="15">
        <v>4</v>
      </c>
      <c r="B13" s="16" t="s">
        <v>12</v>
      </c>
      <c r="C13" s="17">
        <v>0.5</v>
      </c>
      <c r="D13" s="17">
        <v>115000</v>
      </c>
      <c r="E13" s="17">
        <f t="shared" si="0"/>
        <v>57500</v>
      </c>
      <c r="F13" s="17">
        <v>4000</v>
      </c>
      <c r="G13" s="17">
        <f t="shared" si="1"/>
        <v>61500</v>
      </c>
      <c r="H13" s="18">
        <v>1</v>
      </c>
    </row>
    <row r="14" spans="1:9" ht="15.75" customHeight="1" x14ac:dyDescent="0.25">
      <c r="A14" s="15">
        <v>5</v>
      </c>
      <c r="B14" s="16" t="s">
        <v>13</v>
      </c>
      <c r="C14" s="17">
        <v>0.5</v>
      </c>
      <c r="D14" s="17">
        <v>120000</v>
      </c>
      <c r="E14" s="17">
        <f t="shared" si="0"/>
        <v>60000</v>
      </c>
      <c r="F14" s="17">
        <v>4000</v>
      </c>
      <c r="G14" s="17">
        <f t="shared" si="1"/>
        <v>64000</v>
      </c>
      <c r="H14" s="18">
        <v>1</v>
      </c>
    </row>
    <row r="15" spans="1:9" x14ac:dyDescent="0.25">
      <c r="A15" s="15">
        <v>6</v>
      </c>
      <c r="B15" s="16" t="s">
        <v>14</v>
      </c>
      <c r="C15" s="17">
        <v>1</v>
      </c>
      <c r="D15" s="17">
        <v>119000</v>
      </c>
      <c r="E15" s="17">
        <f t="shared" si="0"/>
        <v>119000</v>
      </c>
      <c r="F15" s="17">
        <v>8000</v>
      </c>
      <c r="G15" s="17">
        <f t="shared" si="1"/>
        <v>127000</v>
      </c>
      <c r="H15" s="18">
        <v>1</v>
      </c>
    </row>
    <row r="16" spans="1:9" ht="22.5" customHeight="1" x14ac:dyDescent="0.25">
      <c r="A16" s="15">
        <v>7</v>
      </c>
      <c r="B16" s="16" t="s">
        <v>15</v>
      </c>
      <c r="C16" s="17">
        <v>0.5</v>
      </c>
      <c r="D16" s="17">
        <v>110000</v>
      </c>
      <c r="E16" s="17">
        <f t="shared" si="0"/>
        <v>55000</v>
      </c>
      <c r="F16" s="17">
        <v>4000</v>
      </c>
      <c r="G16" s="17">
        <f t="shared" si="1"/>
        <v>59000</v>
      </c>
      <c r="H16" s="18">
        <v>1</v>
      </c>
    </row>
    <row r="17" spans="1:8" ht="20.25" customHeight="1" x14ac:dyDescent="0.25">
      <c r="A17" s="15">
        <v>8</v>
      </c>
      <c r="B17" s="16" t="s">
        <v>2</v>
      </c>
      <c r="C17" s="17">
        <v>0.5</v>
      </c>
      <c r="D17" s="17">
        <v>105000</v>
      </c>
      <c r="E17" s="17">
        <f t="shared" si="0"/>
        <v>52500</v>
      </c>
      <c r="F17" s="17">
        <v>4000</v>
      </c>
      <c r="G17" s="17">
        <f t="shared" si="1"/>
        <v>56500</v>
      </c>
      <c r="H17" s="18">
        <v>1</v>
      </c>
    </row>
    <row r="18" spans="1:8" x14ac:dyDescent="0.25">
      <c r="A18" s="15">
        <v>9</v>
      </c>
      <c r="B18" s="16" t="s">
        <v>3</v>
      </c>
      <c r="C18" s="17">
        <v>0.25</v>
      </c>
      <c r="D18" s="17">
        <v>100000</v>
      </c>
      <c r="E18" s="17">
        <f t="shared" si="0"/>
        <v>25000</v>
      </c>
      <c r="F18" s="17">
        <v>2000</v>
      </c>
      <c r="G18" s="17">
        <f t="shared" si="1"/>
        <v>27000</v>
      </c>
      <c r="H18" s="18">
        <v>1</v>
      </c>
    </row>
    <row r="19" spans="1:8" x14ac:dyDescent="0.25">
      <c r="A19" s="15">
        <v>10</v>
      </c>
      <c r="B19" s="16" t="s">
        <v>33</v>
      </c>
      <c r="C19" s="17">
        <v>0.25</v>
      </c>
      <c r="D19" s="17">
        <v>100000</v>
      </c>
      <c r="E19" s="17">
        <f t="shared" si="0"/>
        <v>25000</v>
      </c>
      <c r="F19" s="17">
        <v>2000</v>
      </c>
      <c r="G19" s="17">
        <f t="shared" si="1"/>
        <v>27000</v>
      </c>
      <c r="H19" s="18">
        <v>1</v>
      </c>
    </row>
    <row r="20" spans="1:8" x14ac:dyDescent="0.25">
      <c r="A20" s="15">
        <v>11</v>
      </c>
      <c r="B20" s="16" t="s">
        <v>32</v>
      </c>
      <c r="C20" s="17">
        <v>0.5</v>
      </c>
      <c r="D20" s="17">
        <v>92000</v>
      </c>
      <c r="E20" s="17">
        <f t="shared" si="0"/>
        <v>46000</v>
      </c>
      <c r="F20" s="17">
        <v>4000</v>
      </c>
      <c r="G20" s="17">
        <f t="shared" si="1"/>
        <v>50000</v>
      </c>
      <c r="H20" s="18">
        <v>1</v>
      </c>
    </row>
    <row r="21" spans="1:8" x14ac:dyDescent="0.25">
      <c r="A21" s="15">
        <v>12</v>
      </c>
      <c r="B21" s="16" t="s">
        <v>31</v>
      </c>
      <c r="C21" s="17">
        <v>1</v>
      </c>
      <c r="D21" s="17">
        <v>115000</v>
      </c>
      <c r="E21" s="17">
        <f t="shared" si="0"/>
        <v>115000</v>
      </c>
      <c r="F21" s="17">
        <v>8000</v>
      </c>
      <c r="G21" s="17">
        <f t="shared" si="1"/>
        <v>123000</v>
      </c>
      <c r="H21" s="18">
        <v>1</v>
      </c>
    </row>
    <row r="22" spans="1:8" x14ac:dyDescent="0.25">
      <c r="A22" s="15">
        <v>13</v>
      </c>
      <c r="B22" s="16" t="s">
        <v>5</v>
      </c>
      <c r="C22" s="17">
        <v>0.75</v>
      </c>
      <c r="D22" s="17">
        <v>100000</v>
      </c>
      <c r="E22" s="17">
        <f t="shared" si="0"/>
        <v>75000</v>
      </c>
      <c r="F22" s="17">
        <v>6000</v>
      </c>
      <c r="G22" s="17">
        <f t="shared" si="1"/>
        <v>81000</v>
      </c>
      <c r="H22" s="18">
        <v>1</v>
      </c>
    </row>
    <row r="23" spans="1:8" x14ac:dyDescent="0.25">
      <c r="A23" s="15">
        <v>14</v>
      </c>
      <c r="B23" s="16" t="s">
        <v>16</v>
      </c>
      <c r="C23" s="17">
        <v>3.36</v>
      </c>
      <c r="D23" s="17">
        <v>115000</v>
      </c>
      <c r="E23" s="17">
        <f t="shared" si="0"/>
        <v>386400</v>
      </c>
      <c r="F23" s="17">
        <v>24000</v>
      </c>
      <c r="G23" s="17">
        <f t="shared" si="1"/>
        <v>410400</v>
      </c>
      <c r="H23" s="18">
        <v>6</v>
      </c>
    </row>
    <row r="24" spans="1:8" ht="24" customHeight="1" x14ac:dyDescent="0.25">
      <c r="A24" s="15">
        <v>15</v>
      </c>
      <c r="B24" s="16" t="s">
        <v>17</v>
      </c>
      <c r="C24" s="17">
        <v>3</v>
      </c>
      <c r="D24" s="17">
        <v>100000</v>
      </c>
      <c r="E24" s="17">
        <f t="shared" si="0"/>
        <v>300000</v>
      </c>
      <c r="F24" s="17">
        <v>24000</v>
      </c>
      <c r="G24" s="17">
        <f t="shared" si="1"/>
        <v>324000</v>
      </c>
      <c r="H24" s="18">
        <v>3</v>
      </c>
    </row>
    <row r="25" spans="1:8" ht="20.25" customHeight="1" x14ac:dyDescent="0.25">
      <c r="A25" s="15">
        <v>16</v>
      </c>
      <c r="B25" s="16" t="s">
        <v>18</v>
      </c>
      <c r="C25" s="17">
        <v>0.5</v>
      </c>
      <c r="D25" s="17">
        <v>105000</v>
      </c>
      <c r="E25" s="17">
        <f t="shared" si="0"/>
        <v>52500</v>
      </c>
      <c r="F25" s="17">
        <v>4000</v>
      </c>
      <c r="G25" s="17">
        <f t="shared" si="1"/>
        <v>56500</v>
      </c>
      <c r="H25" s="18">
        <v>1</v>
      </c>
    </row>
    <row r="26" spans="1:8" ht="36" customHeight="1" x14ac:dyDescent="0.25">
      <c r="A26" s="15">
        <v>17</v>
      </c>
      <c r="B26" s="16" t="s">
        <v>6</v>
      </c>
      <c r="C26" s="17">
        <v>0.75</v>
      </c>
      <c r="D26" s="17">
        <v>100000</v>
      </c>
      <c r="E26" s="17">
        <f t="shared" si="0"/>
        <v>75000</v>
      </c>
      <c r="F26" s="17">
        <v>6000</v>
      </c>
      <c r="G26" s="17">
        <f t="shared" si="1"/>
        <v>81000</v>
      </c>
      <c r="H26" s="18">
        <v>1</v>
      </c>
    </row>
    <row r="27" spans="1:8" x14ac:dyDescent="0.25">
      <c r="A27" s="54"/>
      <c r="B27" s="56" t="s">
        <v>0</v>
      </c>
      <c r="C27" s="50">
        <f t="shared" ref="C27:H27" si="2">SUM(C10:C26)</f>
        <v>15.61</v>
      </c>
      <c r="D27" s="50">
        <f t="shared" si="2"/>
        <v>1883000</v>
      </c>
      <c r="E27" s="50">
        <f t="shared" si="2"/>
        <v>1748400</v>
      </c>
      <c r="F27" s="50">
        <f t="shared" si="2"/>
        <v>122000</v>
      </c>
      <c r="G27" s="50">
        <f t="shared" si="2"/>
        <v>1870400</v>
      </c>
      <c r="H27" s="52">
        <f t="shared" si="2"/>
        <v>24</v>
      </c>
    </row>
    <row r="28" spans="1:8" ht="15.75" thickBot="1" x14ac:dyDescent="0.3">
      <c r="A28" s="55"/>
      <c r="B28" s="57"/>
      <c r="C28" s="51"/>
      <c r="D28" s="51"/>
      <c r="E28" s="51"/>
      <c r="F28" s="51"/>
      <c r="G28" s="51"/>
      <c r="H28" s="53"/>
    </row>
  </sheetData>
  <mergeCells count="13">
    <mergeCell ref="A7:I7"/>
    <mergeCell ref="G27:G28"/>
    <mergeCell ref="H27:H28"/>
    <mergeCell ref="A27:A28"/>
    <mergeCell ref="B27:B28"/>
    <mergeCell ref="C27:C28"/>
    <mergeCell ref="D27:D28"/>
    <mergeCell ref="E27:E28"/>
    <mergeCell ref="F27:F28"/>
    <mergeCell ref="F1:G3"/>
    <mergeCell ref="A4:G5"/>
    <mergeCell ref="H1:I3"/>
    <mergeCell ref="A6:I6"/>
  </mergeCells>
  <pageMargins left="0.7" right="0.7" top="0.75" bottom="0.75" header="0.3" footer="0.3"/>
  <pageSetup paperSize="9" scale="80" orientation="landscape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A7" sqref="A7:I7"/>
    </sheetView>
  </sheetViews>
  <sheetFormatPr defaultRowHeight="15" x14ac:dyDescent="0.25"/>
  <cols>
    <col min="1" max="1" width="3.5703125" style="1" customWidth="1"/>
    <col min="2" max="2" width="24" style="3" customWidth="1"/>
    <col min="3" max="3" width="16.7109375" style="1" customWidth="1"/>
    <col min="4" max="4" width="18.85546875" style="1" customWidth="1"/>
    <col min="5" max="5" width="18.5703125" style="1" customWidth="1"/>
    <col min="6" max="6" width="17.710937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s="8" customFormat="1" ht="26.25" customHeight="1" x14ac:dyDescent="0.2">
      <c r="A1" s="7"/>
      <c r="F1" s="46" t="s">
        <v>172</v>
      </c>
      <c r="G1" s="46"/>
      <c r="H1" s="46"/>
      <c r="I1" s="46"/>
    </row>
    <row r="2" spans="1:9" s="8" customFormat="1" ht="12.75" x14ac:dyDescent="0.2">
      <c r="A2" s="7"/>
      <c r="F2" s="46"/>
      <c r="G2" s="46"/>
      <c r="H2" s="46"/>
      <c r="I2" s="46"/>
    </row>
    <row r="3" spans="1:9" s="8" customFormat="1" ht="33" customHeight="1" x14ac:dyDescent="0.2">
      <c r="A3" s="7"/>
      <c r="F3" s="46"/>
      <c r="G3" s="46"/>
      <c r="H3" s="46"/>
      <c r="I3" s="46"/>
    </row>
    <row r="4" spans="1:9" s="9" customFormat="1" ht="12.75" x14ac:dyDescent="0.25">
      <c r="A4" s="47" t="s">
        <v>66</v>
      </c>
      <c r="B4" s="47"/>
      <c r="C4" s="47"/>
      <c r="D4" s="47"/>
      <c r="E4" s="47"/>
      <c r="F4" s="47"/>
      <c r="G4" s="47"/>
    </row>
    <row r="5" spans="1:9" s="9" customFormat="1" ht="62.25" customHeight="1" x14ac:dyDescent="0.25">
      <c r="A5" s="47"/>
      <c r="B5" s="47"/>
      <c r="C5" s="47"/>
      <c r="D5" s="47"/>
      <c r="E5" s="47"/>
      <c r="F5" s="47"/>
      <c r="G5" s="47"/>
    </row>
    <row r="6" spans="1:9" s="9" customFormat="1" ht="15.75" customHeight="1" x14ac:dyDescent="0.25">
      <c r="A6" s="48" t="s">
        <v>71</v>
      </c>
      <c r="B6" s="48"/>
      <c r="C6" s="48"/>
      <c r="D6" s="48"/>
      <c r="E6" s="48"/>
      <c r="F6" s="48"/>
      <c r="G6" s="48"/>
      <c r="H6" s="48"/>
      <c r="I6" s="48"/>
    </row>
    <row r="7" spans="1:9" s="10" customFormat="1" ht="16.5" customHeight="1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</row>
    <row r="8" spans="1:9" ht="15.75" thickBot="1" x14ac:dyDescent="0.3"/>
    <row r="9" spans="1:9" ht="60" x14ac:dyDescent="0.25">
      <c r="A9" s="11" t="s">
        <v>34</v>
      </c>
      <c r="B9" s="12" t="s">
        <v>7</v>
      </c>
      <c r="C9" s="13" t="s">
        <v>8</v>
      </c>
      <c r="D9" s="13" t="s">
        <v>26</v>
      </c>
      <c r="E9" s="13" t="s">
        <v>20</v>
      </c>
      <c r="F9" s="13" t="s">
        <v>19</v>
      </c>
      <c r="G9" s="13" t="s">
        <v>0</v>
      </c>
      <c r="H9" s="14" t="s">
        <v>9</v>
      </c>
    </row>
    <row r="10" spans="1:9" ht="16.5" x14ac:dyDescent="0.25">
      <c r="A10" s="27">
        <v>1</v>
      </c>
      <c r="B10" s="28" t="s">
        <v>10</v>
      </c>
      <c r="C10" s="29">
        <v>1</v>
      </c>
      <c r="D10" s="29">
        <v>112000</v>
      </c>
      <c r="E10" s="29">
        <f t="shared" ref="E10:E15" si="0">D10*C10</f>
        <v>112000</v>
      </c>
      <c r="F10" s="37">
        <v>8000</v>
      </c>
      <c r="G10" s="29">
        <f t="shared" ref="G10:G15" si="1">SUM(E10:F10)</f>
        <v>120000</v>
      </c>
      <c r="H10" s="30">
        <v>1</v>
      </c>
    </row>
    <row r="11" spans="1:9" ht="41.25" customHeight="1" x14ac:dyDescent="0.25">
      <c r="A11" s="27">
        <v>2</v>
      </c>
      <c r="B11" s="28" t="s">
        <v>12</v>
      </c>
      <c r="C11" s="29">
        <v>0.75</v>
      </c>
      <c r="D11" s="29">
        <v>92618</v>
      </c>
      <c r="E11" s="31">
        <f t="shared" si="0"/>
        <v>69463.5</v>
      </c>
      <c r="F11" s="37">
        <v>6000</v>
      </c>
      <c r="G11" s="31">
        <f t="shared" si="1"/>
        <v>75463.5</v>
      </c>
      <c r="H11" s="30">
        <v>1</v>
      </c>
    </row>
    <row r="12" spans="1:9" ht="33" x14ac:dyDescent="0.25">
      <c r="A12" s="27">
        <v>3</v>
      </c>
      <c r="B12" s="28" t="s">
        <v>67</v>
      </c>
      <c r="C12" s="29" t="s">
        <v>69</v>
      </c>
      <c r="D12" s="29">
        <v>92618</v>
      </c>
      <c r="E12" s="31">
        <v>208390</v>
      </c>
      <c r="F12" s="37">
        <v>18000</v>
      </c>
      <c r="G12" s="31">
        <f t="shared" si="1"/>
        <v>226390</v>
      </c>
      <c r="H12" s="30">
        <v>3</v>
      </c>
    </row>
    <row r="13" spans="1:9" ht="33" x14ac:dyDescent="0.25">
      <c r="A13" s="27">
        <v>4</v>
      </c>
      <c r="B13" s="28" t="s">
        <v>67</v>
      </c>
      <c r="C13" s="29" t="s">
        <v>70</v>
      </c>
      <c r="D13" s="29">
        <v>92618</v>
      </c>
      <c r="E13" s="31">
        <v>463090</v>
      </c>
      <c r="F13" s="37">
        <v>36000</v>
      </c>
      <c r="G13" s="31">
        <f t="shared" si="1"/>
        <v>499090</v>
      </c>
      <c r="H13" s="30">
        <v>5</v>
      </c>
    </row>
    <row r="14" spans="1:9" ht="16.5" x14ac:dyDescent="0.25">
      <c r="A14" s="27">
        <v>5</v>
      </c>
      <c r="B14" s="28" t="s">
        <v>68</v>
      </c>
      <c r="C14" s="29">
        <v>0.75</v>
      </c>
      <c r="D14" s="29">
        <v>92618</v>
      </c>
      <c r="E14" s="31">
        <f t="shared" si="0"/>
        <v>69463.5</v>
      </c>
      <c r="F14" s="37">
        <v>6000</v>
      </c>
      <c r="G14" s="31">
        <f t="shared" si="1"/>
        <v>75463.5</v>
      </c>
      <c r="H14" s="30">
        <v>1</v>
      </c>
    </row>
    <row r="15" spans="1:9" ht="16.5" x14ac:dyDescent="0.25">
      <c r="A15" s="27">
        <v>6</v>
      </c>
      <c r="B15" s="28" t="s">
        <v>13</v>
      </c>
      <c r="C15" s="29">
        <v>0.5</v>
      </c>
      <c r="D15" s="29">
        <v>92618</v>
      </c>
      <c r="E15" s="31">
        <f t="shared" si="0"/>
        <v>46309</v>
      </c>
      <c r="F15" s="37">
        <v>4000</v>
      </c>
      <c r="G15" s="31">
        <f t="shared" si="1"/>
        <v>50309</v>
      </c>
      <c r="H15" s="30">
        <v>1</v>
      </c>
    </row>
    <row r="16" spans="1:9" x14ac:dyDescent="0.25">
      <c r="A16" s="67"/>
      <c r="B16" s="69" t="s">
        <v>0</v>
      </c>
      <c r="C16" s="61">
        <f>SUM(C10:C15)</f>
        <v>3</v>
      </c>
      <c r="D16" s="61">
        <f>SUM(D10:D15)</f>
        <v>575090</v>
      </c>
      <c r="E16" s="63">
        <v>968717</v>
      </c>
      <c r="F16" s="71">
        <f>SUM(F10:F15)</f>
        <v>78000</v>
      </c>
      <c r="G16" s="63">
        <v>1046717</v>
      </c>
      <c r="H16" s="65">
        <f>SUM(H10:H15)</f>
        <v>12</v>
      </c>
    </row>
    <row r="17" spans="1:8" ht="15.75" thickBot="1" x14ac:dyDescent="0.3">
      <c r="A17" s="68"/>
      <c r="B17" s="70"/>
      <c r="C17" s="62"/>
      <c r="D17" s="62"/>
      <c r="E17" s="64"/>
      <c r="F17" s="72"/>
      <c r="G17" s="64"/>
      <c r="H17" s="66"/>
    </row>
  </sheetData>
  <mergeCells count="13">
    <mergeCell ref="F16:F17"/>
    <mergeCell ref="G16:G17"/>
    <mergeCell ref="H16:H17"/>
    <mergeCell ref="F1:G3"/>
    <mergeCell ref="H1:I3"/>
    <mergeCell ref="A4:G5"/>
    <mergeCell ref="A6:I6"/>
    <mergeCell ref="A7:I7"/>
    <mergeCell ref="A16:A17"/>
    <mergeCell ref="B16:B17"/>
    <mergeCell ref="C16:C17"/>
    <mergeCell ref="D16:D17"/>
    <mergeCell ref="E16:E17"/>
  </mergeCells>
  <pageMargins left="0.7" right="0.7" top="0.75" bottom="0.75" header="0.3" footer="0.3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F1" sqref="F1:G3"/>
    </sheetView>
  </sheetViews>
  <sheetFormatPr defaultRowHeight="15" x14ac:dyDescent="0.25"/>
  <cols>
    <col min="1" max="1" width="3.5703125" style="1" customWidth="1"/>
    <col min="2" max="2" width="24" style="3" customWidth="1"/>
    <col min="3" max="3" width="16.7109375" style="1" customWidth="1"/>
    <col min="4" max="4" width="18.85546875" style="1" customWidth="1"/>
    <col min="5" max="5" width="18.5703125" style="1" customWidth="1"/>
    <col min="6" max="6" width="17.710937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s="8" customFormat="1" ht="26.25" customHeight="1" x14ac:dyDescent="0.2">
      <c r="A1" s="7"/>
      <c r="F1" s="46" t="s">
        <v>173</v>
      </c>
      <c r="G1" s="46"/>
      <c r="H1" s="46"/>
      <c r="I1" s="46"/>
    </row>
    <row r="2" spans="1:9" s="8" customFormat="1" ht="12.75" x14ac:dyDescent="0.2">
      <c r="A2" s="7"/>
      <c r="F2" s="46"/>
      <c r="G2" s="46"/>
      <c r="H2" s="46"/>
      <c r="I2" s="46"/>
    </row>
    <row r="3" spans="1:9" s="8" customFormat="1" ht="33" customHeight="1" x14ac:dyDescent="0.2">
      <c r="A3" s="7"/>
      <c r="F3" s="46"/>
      <c r="G3" s="46"/>
      <c r="H3" s="46"/>
      <c r="I3" s="46"/>
    </row>
    <row r="4" spans="1:9" s="9" customFormat="1" ht="12.75" x14ac:dyDescent="0.25">
      <c r="A4" s="47" t="s">
        <v>72</v>
      </c>
      <c r="B4" s="47"/>
      <c r="C4" s="47"/>
      <c r="D4" s="47"/>
      <c r="E4" s="47"/>
      <c r="F4" s="47"/>
      <c r="G4" s="47"/>
    </row>
    <row r="5" spans="1:9" s="9" customFormat="1" ht="62.25" customHeight="1" x14ac:dyDescent="0.25">
      <c r="A5" s="47"/>
      <c r="B5" s="47"/>
      <c r="C5" s="47"/>
      <c r="D5" s="47"/>
      <c r="E5" s="47"/>
      <c r="F5" s="47"/>
      <c r="G5" s="47"/>
    </row>
    <row r="6" spans="1:9" s="9" customFormat="1" ht="15.75" customHeight="1" x14ac:dyDescent="0.25">
      <c r="A6" s="48" t="s">
        <v>88</v>
      </c>
      <c r="B6" s="48"/>
      <c r="C6" s="48"/>
      <c r="D6" s="48"/>
      <c r="E6" s="48"/>
      <c r="F6" s="48"/>
      <c r="G6" s="48"/>
      <c r="H6" s="48"/>
      <c r="I6" s="48"/>
    </row>
    <row r="7" spans="1:9" s="10" customFormat="1" ht="16.5" customHeight="1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</row>
    <row r="8" spans="1:9" ht="15.75" thickBot="1" x14ac:dyDescent="0.3"/>
    <row r="9" spans="1:9" ht="60" x14ac:dyDescent="0.25">
      <c r="A9" s="11" t="s">
        <v>34</v>
      </c>
      <c r="B9" s="12" t="s">
        <v>7</v>
      </c>
      <c r="C9" s="13" t="s">
        <v>8</v>
      </c>
      <c r="D9" s="13" t="s">
        <v>26</v>
      </c>
      <c r="E9" s="13" t="s">
        <v>20</v>
      </c>
      <c r="F9" s="13" t="s">
        <v>19</v>
      </c>
      <c r="G9" s="13" t="s">
        <v>0</v>
      </c>
      <c r="H9" s="14" t="s">
        <v>9</v>
      </c>
    </row>
    <row r="10" spans="1:9" ht="16.5" x14ac:dyDescent="0.25">
      <c r="A10" s="27">
        <v>1</v>
      </c>
      <c r="B10" s="28" t="s">
        <v>10</v>
      </c>
      <c r="C10" s="29">
        <v>1</v>
      </c>
      <c r="D10" s="29">
        <v>195000</v>
      </c>
      <c r="E10" s="29">
        <f t="shared" ref="E10:E26" si="0">D10*C10</f>
        <v>195000</v>
      </c>
      <c r="F10" s="37">
        <v>8000</v>
      </c>
      <c r="G10" s="29">
        <f>SUM(E10:F10)</f>
        <v>203000</v>
      </c>
      <c r="H10" s="29">
        <v>1</v>
      </c>
    </row>
    <row r="11" spans="1:9" ht="41.25" customHeight="1" x14ac:dyDescent="0.25">
      <c r="A11" s="27">
        <v>2</v>
      </c>
      <c r="B11" s="28" t="s">
        <v>73</v>
      </c>
      <c r="C11" s="29">
        <v>1</v>
      </c>
      <c r="D11" s="29">
        <v>150000</v>
      </c>
      <c r="E11" s="31">
        <f t="shared" si="0"/>
        <v>150000</v>
      </c>
      <c r="F11" s="37">
        <v>8000</v>
      </c>
      <c r="G11" s="31">
        <f t="shared" ref="G11:G26" si="1">SUM(E11:F11)</f>
        <v>158000</v>
      </c>
      <c r="H11" s="29">
        <v>1</v>
      </c>
    </row>
    <row r="12" spans="1:9" ht="33" x14ac:dyDescent="0.25">
      <c r="A12" s="27">
        <v>3</v>
      </c>
      <c r="B12" s="28" t="s">
        <v>74</v>
      </c>
      <c r="C12" s="29">
        <v>1</v>
      </c>
      <c r="D12" s="29">
        <v>156000</v>
      </c>
      <c r="E12" s="31">
        <f t="shared" si="0"/>
        <v>156000</v>
      </c>
      <c r="F12" s="37">
        <v>8000</v>
      </c>
      <c r="G12" s="31">
        <f t="shared" si="1"/>
        <v>164000</v>
      </c>
      <c r="H12" s="29">
        <v>1</v>
      </c>
    </row>
    <row r="13" spans="1:9" ht="16.5" x14ac:dyDescent="0.25">
      <c r="A13" s="27">
        <v>4</v>
      </c>
      <c r="B13" s="28" t="s">
        <v>12</v>
      </c>
      <c r="C13" s="29">
        <v>1</v>
      </c>
      <c r="D13" s="29">
        <v>117000</v>
      </c>
      <c r="E13" s="31">
        <f t="shared" si="0"/>
        <v>117000</v>
      </c>
      <c r="F13" s="37">
        <v>8000</v>
      </c>
      <c r="G13" s="31">
        <f t="shared" si="1"/>
        <v>125000</v>
      </c>
      <c r="H13" s="29">
        <v>1</v>
      </c>
    </row>
    <row r="14" spans="1:9" ht="16.5" x14ac:dyDescent="0.25">
      <c r="A14" s="27">
        <v>5</v>
      </c>
      <c r="B14" s="28" t="s">
        <v>75</v>
      </c>
      <c r="C14" s="29">
        <v>2</v>
      </c>
      <c r="D14" s="29">
        <v>93000</v>
      </c>
      <c r="E14" s="31">
        <f t="shared" si="0"/>
        <v>186000</v>
      </c>
      <c r="F14" s="37">
        <v>16000</v>
      </c>
      <c r="G14" s="31">
        <f t="shared" si="1"/>
        <v>202000</v>
      </c>
      <c r="H14" s="29">
        <v>2</v>
      </c>
    </row>
    <row r="15" spans="1:9" ht="49.5" x14ac:dyDescent="0.25">
      <c r="A15" s="27">
        <v>6</v>
      </c>
      <c r="B15" s="28" t="s">
        <v>76</v>
      </c>
      <c r="C15" s="29">
        <v>1</v>
      </c>
      <c r="D15" s="29">
        <v>117000</v>
      </c>
      <c r="E15" s="31">
        <f t="shared" si="0"/>
        <v>117000</v>
      </c>
      <c r="F15" s="37">
        <v>8000</v>
      </c>
      <c r="G15" s="31">
        <f t="shared" si="1"/>
        <v>125000</v>
      </c>
      <c r="H15" s="29">
        <v>1</v>
      </c>
    </row>
    <row r="16" spans="1:9" ht="33" x14ac:dyDescent="0.25">
      <c r="A16" s="27">
        <v>7</v>
      </c>
      <c r="B16" s="28" t="s">
        <v>77</v>
      </c>
      <c r="C16" s="29">
        <v>2</v>
      </c>
      <c r="D16" s="29">
        <v>132000</v>
      </c>
      <c r="E16" s="31">
        <f t="shared" si="0"/>
        <v>264000</v>
      </c>
      <c r="F16" s="37">
        <v>16000</v>
      </c>
      <c r="G16" s="31">
        <f t="shared" si="1"/>
        <v>280000</v>
      </c>
      <c r="H16" s="29">
        <v>2</v>
      </c>
    </row>
    <row r="17" spans="1:8" ht="33" x14ac:dyDescent="0.25">
      <c r="A17" s="27">
        <v>8</v>
      </c>
      <c r="B17" s="28" t="s">
        <v>78</v>
      </c>
      <c r="C17" s="29">
        <v>1</v>
      </c>
      <c r="D17" s="29">
        <v>142000</v>
      </c>
      <c r="E17" s="31">
        <f t="shared" si="0"/>
        <v>142000</v>
      </c>
      <c r="F17" s="37">
        <v>8000</v>
      </c>
      <c r="G17" s="31">
        <f t="shared" si="1"/>
        <v>150000</v>
      </c>
      <c r="H17" s="29">
        <v>1</v>
      </c>
    </row>
    <row r="18" spans="1:8" ht="49.5" x14ac:dyDescent="0.25">
      <c r="A18" s="27">
        <v>9</v>
      </c>
      <c r="B18" s="28" t="s">
        <v>79</v>
      </c>
      <c r="C18" s="29">
        <v>1</v>
      </c>
      <c r="D18" s="29">
        <v>92618</v>
      </c>
      <c r="E18" s="31">
        <f t="shared" si="0"/>
        <v>92618</v>
      </c>
      <c r="F18" s="37">
        <v>8000</v>
      </c>
      <c r="G18" s="31">
        <f t="shared" si="1"/>
        <v>100618</v>
      </c>
      <c r="H18" s="29">
        <v>1</v>
      </c>
    </row>
    <row r="19" spans="1:8" ht="16.5" x14ac:dyDescent="0.25">
      <c r="A19" s="27">
        <v>10</v>
      </c>
      <c r="B19" s="28" t="s">
        <v>80</v>
      </c>
      <c r="C19" s="29">
        <v>1</v>
      </c>
      <c r="D19" s="29">
        <v>92618</v>
      </c>
      <c r="E19" s="31">
        <f t="shared" si="0"/>
        <v>92618</v>
      </c>
      <c r="F19" s="37">
        <v>8000</v>
      </c>
      <c r="G19" s="31">
        <f t="shared" si="1"/>
        <v>100618</v>
      </c>
      <c r="H19" s="29">
        <v>1</v>
      </c>
    </row>
    <row r="20" spans="1:8" ht="33" x14ac:dyDescent="0.25">
      <c r="A20" s="27">
        <v>11</v>
      </c>
      <c r="B20" s="28" t="s">
        <v>81</v>
      </c>
      <c r="C20" s="29">
        <v>1</v>
      </c>
      <c r="D20" s="29">
        <v>97000</v>
      </c>
      <c r="E20" s="31">
        <f t="shared" si="0"/>
        <v>97000</v>
      </c>
      <c r="F20" s="37">
        <v>8000</v>
      </c>
      <c r="G20" s="31">
        <f t="shared" si="1"/>
        <v>105000</v>
      </c>
      <c r="H20" s="29">
        <v>1</v>
      </c>
    </row>
    <row r="21" spans="1:8" ht="33" x14ac:dyDescent="0.25">
      <c r="A21" s="27">
        <v>12</v>
      </c>
      <c r="B21" s="28" t="s">
        <v>82</v>
      </c>
      <c r="C21" s="29">
        <v>1</v>
      </c>
      <c r="D21" s="29">
        <v>92618</v>
      </c>
      <c r="E21" s="31">
        <f t="shared" si="0"/>
        <v>92618</v>
      </c>
      <c r="F21" s="37">
        <v>8000</v>
      </c>
      <c r="G21" s="31">
        <f t="shared" si="1"/>
        <v>100618</v>
      </c>
      <c r="H21" s="29">
        <v>1</v>
      </c>
    </row>
    <row r="22" spans="1:8" ht="33" x14ac:dyDescent="0.25">
      <c r="A22" s="27">
        <v>13</v>
      </c>
      <c r="B22" s="28" t="s">
        <v>83</v>
      </c>
      <c r="C22" s="29">
        <v>1</v>
      </c>
      <c r="D22" s="29">
        <v>92618</v>
      </c>
      <c r="E22" s="31">
        <f t="shared" si="0"/>
        <v>92618</v>
      </c>
      <c r="F22" s="37">
        <v>8000</v>
      </c>
      <c r="G22" s="31">
        <f t="shared" si="1"/>
        <v>100618</v>
      </c>
      <c r="H22" s="29">
        <v>1</v>
      </c>
    </row>
    <row r="23" spans="1:8" ht="16.5" x14ac:dyDescent="0.25">
      <c r="A23" s="27">
        <v>14</v>
      </c>
      <c r="B23" s="28" t="s">
        <v>84</v>
      </c>
      <c r="C23" s="29">
        <v>4</v>
      </c>
      <c r="D23" s="29">
        <v>132000</v>
      </c>
      <c r="E23" s="31">
        <f t="shared" si="0"/>
        <v>528000</v>
      </c>
      <c r="F23" s="37">
        <v>32000</v>
      </c>
      <c r="G23" s="31">
        <f t="shared" si="1"/>
        <v>560000</v>
      </c>
      <c r="H23" s="29">
        <v>4</v>
      </c>
    </row>
    <row r="24" spans="1:8" ht="33" x14ac:dyDescent="0.25">
      <c r="A24" s="27">
        <v>15</v>
      </c>
      <c r="B24" s="28" t="s">
        <v>85</v>
      </c>
      <c r="C24" s="29">
        <v>3</v>
      </c>
      <c r="D24" s="29">
        <v>132000</v>
      </c>
      <c r="E24" s="31">
        <f t="shared" si="0"/>
        <v>396000</v>
      </c>
      <c r="F24" s="37">
        <v>20000</v>
      </c>
      <c r="G24" s="31">
        <f t="shared" si="1"/>
        <v>416000</v>
      </c>
      <c r="H24" s="29">
        <v>3</v>
      </c>
    </row>
    <row r="25" spans="1:8" ht="49.5" x14ac:dyDescent="0.25">
      <c r="A25" s="27">
        <v>16</v>
      </c>
      <c r="B25" s="28" t="s">
        <v>86</v>
      </c>
      <c r="C25" s="29">
        <v>3</v>
      </c>
      <c r="D25" s="29">
        <v>142000</v>
      </c>
      <c r="E25" s="31">
        <f t="shared" si="0"/>
        <v>426000</v>
      </c>
      <c r="F25" s="37">
        <v>24000</v>
      </c>
      <c r="G25" s="31">
        <f t="shared" si="1"/>
        <v>450000</v>
      </c>
      <c r="H25" s="29">
        <v>3</v>
      </c>
    </row>
    <row r="26" spans="1:8" ht="33" x14ac:dyDescent="0.25">
      <c r="A26" s="27">
        <v>17</v>
      </c>
      <c r="B26" s="28" t="s">
        <v>87</v>
      </c>
      <c r="C26" s="29">
        <v>1</v>
      </c>
      <c r="D26" s="29">
        <v>92618</v>
      </c>
      <c r="E26" s="31">
        <f t="shared" si="0"/>
        <v>92618</v>
      </c>
      <c r="F26" s="37">
        <v>8000</v>
      </c>
      <c r="G26" s="31">
        <f t="shared" si="1"/>
        <v>100618</v>
      </c>
      <c r="H26" s="29">
        <v>1</v>
      </c>
    </row>
    <row r="27" spans="1:8" x14ac:dyDescent="0.25">
      <c r="A27" s="67"/>
      <c r="B27" s="69" t="s">
        <v>0</v>
      </c>
      <c r="C27" s="61">
        <f t="shared" ref="C27:H27" si="2">SUM(C10:C26)</f>
        <v>26</v>
      </c>
      <c r="D27" s="61">
        <f t="shared" si="2"/>
        <v>2068090</v>
      </c>
      <c r="E27" s="63">
        <f t="shared" si="2"/>
        <v>3237090</v>
      </c>
      <c r="F27" s="71">
        <f t="shared" si="2"/>
        <v>204000</v>
      </c>
      <c r="G27" s="63">
        <f t="shared" si="2"/>
        <v>3441090</v>
      </c>
      <c r="H27" s="65">
        <f t="shared" si="2"/>
        <v>26</v>
      </c>
    </row>
    <row r="28" spans="1:8" ht="15.75" thickBot="1" x14ac:dyDescent="0.3">
      <c r="A28" s="68"/>
      <c r="B28" s="70"/>
      <c r="C28" s="62"/>
      <c r="D28" s="62"/>
      <c r="E28" s="64"/>
      <c r="F28" s="72"/>
      <c r="G28" s="64"/>
      <c r="H28" s="66"/>
    </row>
  </sheetData>
  <mergeCells count="13">
    <mergeCell ref="F27:F28"/>
    <mergeCell ref="G27:G28"/>
    <mergeCell ref="H27:H28"/>
    <mergeCell ref="F1:G3"/>
    <mergeCell ref="H1:I3"/>
    <mergeCell ref="A4:G5"/>
    <mergeCell ref="A6:I6"/>
    <mergeCell ref="A7:I7"/>
    <mergeCell ref="A27:A28"/>
    <mergeCell ref="B27:B28"/>
    <mergeCell ref="C27:C28"/>
    <mergeCell ref="D27:D28"/>
    <mergeCell ref="E27:E28"/>
  </mergeCells>
  <pageMargins left="0.7" right="0.7" top="0.75" bottom="0.75" header="0.3" footer="0.3"/>
  <pageSetup paperSize="9" scale="60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A7" sqref="A7:I7"/>
    </sheetView>
  </sheetViews>
  <sheetFormatPr defaultRowHeight="15" x14ac:dyDescent="0.25"/>
  <cols>
    <col min="1" max="1" width="3.5703125" style="1" customWidth="1"/>
    <col min="2" max="2" width="22.5703125" style="3" customWidth="1"/>
    <col min="3" max="3" width="14.5703125" style="1" customWidth="1"/>
    <col min="4" max="4" width="15.28515625" style="1" customWidth="1"/>
    <col min="5" max="5" width="24.4257812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s="8" customFormat="1" ht="26.25" customHeight="1" x14ac:dyDescent="0.2">
      <c r="A1" s="7"/>
      <c r="F1" s="46" t="s">
        <v>174</v>
      </c>
      <c r="G1" s="46"/>
      <c r="H1" s="46"/>
      <c r="I1" s="46"/>
    </row>
    <row r="2" spans="1:9" s="8" customFormat="1" ht="12.75" x14ac:dyDescent="0.2">
      <c r="A2" s="7"/>
      <c r="F2" s="46"/>
      <c r="G2" s="46"/>
      <c r="H2" s="46"/>
      <c r="I2" s="46"/>
    </row>
    <row r="3" spans="1:9" s="8" customFormat="1" ht="33" customHeight="1" x14ac:dyDescent="0.2">
      <c r="A3" s="7"/>
      <c r="F3" s="46"/>
      <c r="G3" s="46"/>
      <c r="H3" s="46"/>
      <c r="I3" s="46"/>
    </row>
    <row r="4" spans="1:9" s="9" customFormat="1" ht="12.75" x14ac:dyDescent="0.25">
      <c r="A4" s="47" t="s">
        <v>90</v>
      </c>
      <c r="B4" s="47"/>
      <c r="C4" s="47"/>
      <c r="D4" s="47"/>
      <c r="E4" s="47"/>
      <c r="F4" s="47"/>
      <c r="G4" s="47"/>
    </row>
    <row r="5" spans="1:9" s="9" customFormat="1" ht="39.75" customHeight="1" x14ac:dyDescent="0.25">
      <c r="A5" s="47"/>
      <c r="B5" s="47"/>
      <c r="C5" s="47"/>
      <c r="D5" s="47"/>
      <c r="E5" s="47"/>
      <c r="F5" s="47"/>
      <c r="G5" s="47"/>
    </row>
    <row r="6" spans="1:9" s="9" customFormat="1" ht="15.75" customHeight="1" x14ac:dyDescent="0.25">
      <c r="A6" s="48" t="s">
        <v>89</v>
      </c>
      <c r="B6" s="48"/>
      <c r="C6" s="48"/>
      <c r="D6" s="48"/>
      <c r="E6" s="48"/>
      <c r="F6" s="48"/>
      <c r="G6" s="48"/>
      <c r="H6" s="48"/>
      <c r="I6" s="48"/>
    </row>
    <row r="7" spans="1:9" s="10" customFormat="1" ht="16.5" customHeight="1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</row>
    <row r="9" spans="1:9" ht="2.25" customHeight="1" thickBot="1" x14ac:dyDescent="0.3"/>
    <row r="10" spans="1:9" ht="65.25" customHeight="1" x14ac:dyDescent="0.25">
      <c r="A10" s="11" t="s">
        <v>34</v>
      </c>
      <c r="B10" s="12" t="s">
        <v>7</v>
      </c>
      <c r="C10" s="13" t="s">
        <v>8</v>
      </c>
      <c r="D10" s="13" t="s">
        <v>26</v>
      </c>
      <c r="E10" s="13" t="s">
        <v>20</v>
      </c>
      <c r="F10" s="13" t="s">
        <v>19</v>
      </c>
      <c r="G10" s="13" t="s">
        <v>0</v>
      </c>
      <c r="H10" s="14" t="s">
        <v>9</v>
      </c>
    </row>
    <row r="11" spans="1:9" ht="22.5" customHeight="1" x14ac:dyDescent="0.25">
      <c r="A11" s="44">
        <v>1</v>
      </c>
      <c r="B11" s="2" t="s">
        <v>10</v>
      </c>
      <c r="C11" s="45">
        <v>1</v>
      </c>
      <c r="D11" s="45">
        <v>160000</v>
      </c>
      <c r="E11" s="45">
        <f t="shared" ref="E11:E27" si="0">D11*C11</f>
        <v>160000</v>
      </c>
      <c r="F11" s="45">
        <v>8000</v>
      </c>
      <c r="G11" s="45">
        <f>SUM(E11:F11)</f>
        <v>168000</v>
      </c>
      <c r="H11" s="45">
        <v>1</v>
      </c>
    </row>
    <row r="12" spans="1:9" ht="28.5" customHeight="1" x14ac:dyDescent="0.25">
      <c r="A12" s="44">
        <v>2</v>
      </c>
      <c r="B12" s="2" t="s">
        <v>1</v>
      </c>
      <c r="C12" s="45">
        <v>0.25</v>
      </c>
      <c r="D12" s="45">
        <v>115000</v>
      </c>
      <c r="E12" s="45">
        <f t="shared" si="0"/>
        <v>28750</v>
      </c>
      <c r="F12" s="45">
        <v>2000</v>
      </c>
      <c r="G12" s="45">
        <f t="shared" ref="G12:G27" si="1">SUM(E12:F12)</f>
        <v>30750</v>
      </c>
      <c r="H12" s="45">
        <v>1</v>
      </c>
    </row>
    <row r="13" spans="1:9" ht="15.75" customHeight="1" x14ac:dyDescent="0.25">
      <c r="A13" s="44">
        <v>3</v>
      </c>
      <c r="B13" s="2" t="s">
        <v>11</v>
      </c>
      <c r="C13" s="45">
        <v>0.5</v>
      </c>
      <c r="D13" s="45">
        <v>100000</v>
      </c>
      <c r="E13" s="45">
        <f t="shared" si="0"/>
        <v>50000</v>
      </c>
      <c r="F13" s="45">
        <v>6000</v>
      </c>
      <c r="G13" s="45">
        <f t="shared" si="1"/>
        <v>56000</v>
      </c>
      <c r="H13" s="45">
        <v>1</v>
      </c>
    </row>
    <row r="14" spans="1:9" ht="15.75" customHeight="1" x14ac:dyDescent="0.25">
      <c r="A14" s="44">
        <v>4</v>
      </c>
      <c r="B14" s="2" t="s">
        <v>12</v>
      </c>
      <c r="C14" s="45">
        <v>0.5</v>
      </c>
      <c r="D14" s="45">
        <v>115000</v>
      </c>
      <c r="E14" s="45">
        <f t="shared" si="0"/>
        <v>57500</v>
      </c>
      <c r="F14" s="45">
        <v>4000</v>
      </c>
      <c r="G14" s="45">
        <f t="shared" si="1"/>
        <v>61500</v>
      </c>
      <c r="H14" s="45">
        <v>1</v>
      </c>
    </row>
    <row r="15" spans="1:9" ht="15.75" customHeight="1" x14ac:dyDescent="0.25">
      <c r="A15" s="44">
        <v>5</v>
      </c>
      <c r="B15" s="2" t="s">
        <v>13</v>
      </c>
      <c r="C15" s="45">
        <v>0.5</v>
      </c>
      <c r="D15" s="45">
        <v>115000</v>
      </c>
      <c r="E15" s="45">
        <f t="shared" si="0"/>
        <v>57500</v>
      </c>
      <c r="F15" s="45">
        <v>4000</v>
      </c>
      <c r="G15" s="45">
        <f t="shared" si="1"/>
        <v>61500</v>
      </c>
      <c r="H15" s="45">
        <v>1</v>
      </c>
    </row>
    <row r="16" spans="1:9" x14ac:dyDescent="0.25">
      <c r="A16" s="44">
        <v>6</v>
      </c>
      <c r="B16" s="2" t="s">
        <v>14</v>
      </c>
      <c r="C16" s="45">
        <v>1</v>
      </c>
      <c r="D16" s="45">
        <v>110000</v>
      </c>
      <c r="E16" s="45">
        <f t="shared" si="0"/>
        <v>110000</v>
      </c>
      <c r="F16" s="45">
        <v>8000</v>
      </c>
      <c r="G16" s="45">
        <f t="shared" si="1"/>
        <v>118000</v>
      </c>
      <c r="H16" s="45">
        <v>1</v>
      </c>
    </row>
    <row r="17" spans="1:8" ht="22.5" customHeight="1" x14ac:dyDescent="0.25">
      <c r="A17" s="44">
        <v>7</v>
      </c>
      <c r="B17" s="2" t="s">
        <v>15</v>
      </c>
      <c r="C17" s="45">
        <v>0.5</v>
      </c>
      <c r="D17" s="45">
        <v>100000</v>
      </c>
      <c r="E17" s="45">
        <f t="shared" si="0"/>
        <v>50000</v>
      </c>
      <c r="F17" s="45">
        <v>4000</v>
      </c>
      <c r="G17" s="45">
        <f t="shared" si="1"/>
        <v>54000</v>
      </c>
      <c r="H17" s="45">
        <v>1</v>
      </c>
    </row>
    <row r="18" spans="1:8" ht="20.25" customHeight="1" x14ac:dyDescent="0.25">
      <c r="A18" s="44">
        <v>8</v>
      </c>
      <c r="B18" s="2" t="s">
        <v>2</v>
      </c>
      <c r="C18" s="45">
        <v>0.5</v>
      </c>
      <c r="D18" s="45">
        <v>95000</v>
      </c>
      <c r="E18" s="45">
        <f t="shared" si="0"/>
        <v>47500</v>
      </c>
      <c r="F18" s="45">
        <v>4000</v>
      </c>
      <c r="G18" s="45">
        <f t="shared" si="1"/>
        <v>51500</v>
      </c>
      <c r="H18" s="45">
        <v>1</v>
      </c>
    </row>
    <row r="19" spans="1:8" x14ac:dyDescent="0.25">
      <c r="A19" s="44">
        <v>9</v>
      </c>
      <c r="B19" s="2" t="s">
        <v>3</v>
      </c>
      <c r="C19" s="45">
        <v>0.25</v>
      </c>
      <c r="D19" s="45">
        <v>100000</v>
      </c>
      <c r="E19" s="45">
        <f t="shared" si="0"/>
        <v>25000</v>
      </c>
      <c r="F19" s="45">
        <v>2000</v>
      </c>
      <c r="G19" s="45">
        <f t="shared" si="1"/>
        <v>27000</v>
      </c>
      <c r="H19" s="45">
        <v>1</v>
      </c>
    </row>
    <row r="20" spans="1:8" x14ac:dyDescent="0.25">
      <c r="A20" s="44">
        <v>10</v>
      </c>
      <c r="B20" s="2" t="s">
        <v>4</v>
      </c>
      <c r="C20" s="45">
        <v>0.25</v>
      </c>
      <c r="D20" s="45">
        <v>100000</v>
      </c>
      <c r="E20" s="45">
        <f t="shared" si="0"/>
        <v>25000</v>
      </c>
      <c r="F20" s="45">
        <v>2000</v>
      </c>
      <c r="G20" s="45">
        <f t="shared" si="1"/>
        <v>27000</v>
      </c>
      <c r="H20" s="45">
        <v>1</v>
      </c>
    </row>
    <row r="21" spans="1:8" x14ac:dyDescent="0.25">
      <c r="A21" s="44">
        <v>11</v>
      </c>
      <c r="B21" s="2" t="s">
        <v>137</v>
      </c>
      <c r="C21" s="45">
        <v>0.5</v>
      </c>
      <c r="D21" s="45">
        <v>92000</v>
      </c>
      <c r="E21" s="45">
        <f t="shared" si="0"/>
        <v>46000</v>
      </c>
      <c r="F21" s="45">
        <v>4000</v>
      </c>
      <c r="G21" s="45">
        <f t="shared" si="1"/>
        <v>50000</v>
      </c>
      <c r="H21" s="45">
        <v>1</v>
      </c>
    </row>
    <row r="22" spans="1:8" x14ac:dyDescent="0.25">
      <c r="A22" s="44">
        <v>12</v>
      </c>
      <c r="B22" s="2" t="s">
        <v>31</v>
      </c>
      <c r="C22" s="45">
        <v>1</v>
      </c>
      <c r="D22" s="45">
        <v>115000</v>
      </c>
      <c r="E22" s="45">
        <f t="shared" si="0"/>
        <v>115000</v>
      </c>
      <c r="F22" s="45">
        <v>8000</v>
      </c>
      <c r="G22" s="45">
        <f t="shared" si="1"/>
        <v>123000</v>
      </c>
      <c r="H22" s="45">
        <v>1</v>
      </c>
    </row>
    <row r="23" spans="1:8" x14ac:dyDescent="0.25">
      <c r="A23" s="44">
        <v>13</v>
      </c>
      <c r="B23" s="2" t="s">
        <v>5</v>
      </c>
      <c r="C23" s="45">
        <v>0.75</v>
      </c>
      <c r="D23" s="45">
        <v>100000</v>
      </c>
      <c r="E23" s="45">
        <f t="shared" si="0"/>
        <v>75000</v>
      </c>
      <c r="F23" s="45">
        <v>6000</v>
      </c>
      <c r="G23" s="45">
        <f t="shared" si="1"/>
        <v>81000</v>
      </c>
      <c r="H23" s="45">
        <v>1</v>
      </c>
    </row>
    <row r="24" spans="1:8" x14ac:dyDescent="0.25">
      <c r="A24" s="44">
        <v>14</v>
      </c>
      <c r="B24" s="2" t="s">
        <v>16</v>
      </c>
      <c r="C24" s="45">
        <v>2.2400000000000002</v>
      </c>
      <c r="D24" s="45">
        <v>115000</v>
      </c>
      <c r="E24" s="45">
        <f t="shared" si="0"/>
        <v>257600.00000000003</v>
      </c>
      <c r="F24" s="45">
        <v>16000</v>
      </c>
      <c r="G24" s="45">
        <f t="shared" si="1"/>
        <v>273600</v>
      </c>
      <c r="H24" s="45">
        <v>2</v>
      </c>
    </row>
    <row r="25" spans="1:8" ht="24" customHeight="1" x14ac:dyDescent="0.25">
      <c r="A25" s="44">
        <v>15</v>
      </c>
      <c r="B25" s="2" t="s">
        <v>17</v>
      </c>
      <c r="C25" s="45">
        <v>2</v>
      </c>
      <c r="D25" s="45">
        <v>100000</v>
      </c>
      <c r="E25" s="45">
        <f t="shared" si="0"/>
        <v>200000</v>
      </c>
      <c r="F25" s="45">
        <v>16000</v>
      </c>
      <c r="G25" s="45">
        <f t="shared" si="1"/>
        <v>216000</v>
      </c>
      <c r="H25" s="45">
        <v>2</v>
      </c>
    </row>
    <row r="26" spans="1:8" ht="20.25" customHeight="1" x14ac:dyDescent="0.25">
      <c r="A26" s="44">
        <v>16</v>
      </c>
      <c r="B26" s="2" t="s">
        <v>18</v>
      </c>
      <c r="C26" s="45">
        <v>0.25</v>
      </c>
      <c r="D26" s="45">
        <v>105000</v>
      </c>
      <c r="E26" s="45">
        <f t="shared" si="0"/>
        <v>26250</v>
      </c>
      <c r="F26" s="45">
        <v>2000</v>
      </c>
      <c r="G26" s="45">
        <f t="shared" si="1"/>
        <v>28250</v>
      </c>
      <c r="H26" s="45">
        <v>1</v>
      </c>
    </row>
    <row r="27" spans="1:8" ht="36" customHeight="1" x14ac:dyDescent="0.25">
      <c r="A27" s="44">
        <v>17</v>
      </c>
      <c r="B27" s="2" t="s">
        <v>6</v>
      </c>
      <c r="C27" s="45">
        <v>0.5</v>
      </c>
      <c r="D27" s="45">
        <v>100000</v>
      </c>
      <c r="E27" s="45">
        <f t="shared" si="0"/>
        <v>50000</v>
      </c>
      <c r="F27" s="45">
        <v>4000</v>
      </c>
      <c r="G27" s="45">
        <f t="shared" si="1"/>
        <v>54000</v>
      </c>
      <c r="H27" s="45">
        <v>1</v>
      </c>
    </row>
    <row r="28" spans="1:8" x14ac:dyDescent="0.25">
      <c r="A28" s="54"/>
      <c r="B28" s="56" t="s">
        <v>0</v>
      </c>
      <c r="C28" s="50">
        <f t="shared" ref="C28:H28" si="2">SUM(C11:C27)</f>
        <v>12.49</v>
      </c>
      <c r="D28" s="50">
        <f t="shared" si="2"/>
        <v>1837000</v>
      </c>
      <c r="E28" s="50">
        <f t="shared" si="2"/>
        <v>1381100</v>
      </c>
      <c r="F28" s="50">
        <f t="shared" si="2"/>
        <v>100000</v>
      </c>
      <c r="G28" s="50">
        <f t="shared" si="2"/>
        <v>1481100</v>
      </c>
      <c r="H28" s="52">
        <f t="shared" si="2"/>
        <v>19</v>
      </c>
    </row>
    <row r="29" spans="1:8" ht="15.75" thickBot="1" x14ac:dyDescent="0.3">
      <c r="A29" s="55"/>
      <c r="B29" s="57"/>
      <c r="C29" s="51"/>
      <c r="D29" s="51"/>
      <c r="E29" s="51"/>
      <c r="F29" s="51"/>
      <c r="G29" s="51"/>
      <c r="H29" s="53"/>
    </row>
  </sheetData>
  <mergeCells count="13">
    <mergeCell ref="F28:F29"/>
    <mergeCell ref="G28:G29"/>
    <mergeCell ref="H28:H29"/>
    <mergeCell ref="A28:A29"/>
    <mergeCell ref="B28:B29"/>
    <mergeCell ref="C28:C29"/>
    <mergeCell ref="D28:D29"/>
    <mergeCell ref="E28:E29"/>
    <mergeCell ref="A7:I7"/>
    <mergeCell ref="F1:G3"/>
    <mergeCell ref="H1:I3"/>
    <mergeCell ref="A4:G5"/>
    <mergeCell ref="A6:I6"/>
  </mergeCells>
  <pageMargins left="0.7" right="0.7" top="0.75" bottom="0.75" header="0.3" footer="0.3"/>
  <pageSetup paperSize="9" scale="80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G8" sqref="G8"/>
    </sheetView>
  </sheetViews>
  <sheetFormatPr defaultRowHeight="15" x14ac:dyDescent="0.25"/>
  <cols>
    <col min="1" max="1" width="3.5703125" style="1" customWidth="1"/>
    <col min="2" max="2" width="22.5703125" style="3" customWidth="1"/>
    <col min="3" max="3" width="14.5703125" style="1" customWidth="1"/>
    <col min="4" max="4" width="15.28515625" style="1" customWidth="1"/>
    <col min="5" max="5" width="24.4257812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s="8" customFormat="1" ht="26.25" customHeight="1" x14ac:dyDescent="0.2">
      <c r="A1" s="7"/>
      <c r="F1" s="46" t="s">
        <v>175</v>
      </c>
      <c r="G1" s="46"/>
      <c r="H1" s="46"/>
      <c r="I1" s="46"/>
    </row>
    <row r="2" spans="1:9" s="8" customFormat="1" ht="12.75" x14ac:dyDescent="0.2">
      <c r="A2" s="7"/>
      <c r="F2" s="46"/>
      <c r="G2" s="46"/>
      <c r="H2" s="46"/>
      <c r="I2" s="46"/>
    </row>
    <row r="3" spans="1:9" s="8" customFormat="1" ht="33" customHeight="1" x14ac:dyDescent="0.2">
      <c r="A3" s="7"/>
      <c r="F3" s="46"/>
      <c r="G3" s="46"/>
      <c r="H3" s="46"/>
      <c r="I3" s="46"/>
    </row>
    <row r="4" spans="1:9" s="9" customFormat="1" ht="12.75" x14ac:dyDescent="0.25">
      <c r="A4" s="47" t="s">
        <v>91</v>
      </c>
      <c r="B4" s="47"/>
      <c r="C4" s="47"/>
      <c r="D4" s="47"/>
      <c r="E4" s="47"/>
      <c r="F4" s="47"/>
      <c r="G4" s="47"/>
    </row>
    <row r="5" spans="1:9" s="9" customFormat="1" ht="39.75" customHeight="1" x14ac:dyDescent="0.25">
      <c r="A5" s="47"/>
      <c r="B5" s="47"/>
      <c r="C5" s="47"/>
      <c r="D5" s="47"/>
      <c r="E5" s="47"/>
      <c r="F5" s="47"/>
      <c r="G5" s="47"/>
    </row>
    <row r="6" spans="1:9" s="9" customFormat="1" ht="15.75" customHeight="1" x14ac:dyDescent="0.25">
      <c r="A6" s="48" t="s">
        <v>92</v>
      </c>
      <c r="B6" s="48"/>
      <c r="C6" s="48"/>
      <c r="D6" s="48"/>
      <c r="E6" s="48"/>
      <c r="F6" s="48"/>
      <c r="G6" s="48"/>
      <c r="H6" s="48"/>
      <c r="I6" s="48"/>
    </row>
    <row r="7" spans="1:9" s="10" customFormat="1" ht="16.5" customHeight="1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</row>
    <row r="9" spans="1:9" ht="15.75" thickBot="1" x14ac:dyDescent="0.3"/>
    <row r="10" spans="1:9" ht="75" x14ac:dyDescent="0.25">
      <c r="A10" s="11" t="s">
        <v>34</v>
      </c>
      <c r="B10" s="12" t="s">
        <v>7</v>
      </c>
      <c r="C10" s="13" t="s">
        <v>8</v>
      </c>
      <c r="D10" s="13" t="s">
        <v>26</v>
      </c>
      <c r="E10" s="13" t="s">
        <v>20</v>
      </c>
      <c r="F10" s="13" t="s">
        <v>19</v>
      </c>
      <c r="G10" s="13" t="s">
        <v>0</v>
      </c>
      <c r="H10" s="14" t="s">
        <v>9</v>
      </c>
    </row>
    <row r="11" spans="1:9" x14ac:dyDescent="0.25">
      <c r="A11" s="26">
        <v>1</v>
      </c>
      <c r="B11" s="2" t="s">
        <v>10</v>
      </c>
      <c r="C11" s="25">
        <v>1</v>
      </c>
      <c r="D11" s="25">
        <v>145000</v>
      </c>
      <c r="E11" s="25">
        <f t="shared" ref="E11:E16" si="0">D11*C11</f>
        <v>145000</v>
      </c>
      <c r="F11" s="25">
        <v>8000</v>
      </c>
      <c r="G11" s="25">
        <f t="shared" ref="G11:G16" si="1">SUM(E11:F11)</f>
        <v>153000</v>
      </c>
      <c r="H11" s="25">
        <v>1</v>
      </c>
    </row>
    <row r="12" spans="1:9" x14ac:dyDescent="0.25">
      <c r="A12" s="26">
        <v>2</v>
      </c>
      <c r="B12" s="2" t="s">
        <v>28</v>
      </c>
      <c r="C12" s="25">
        <v>1</v>
      </c>
      <c r="D12" s="25">
        <v>71000</v>
      </c>
      <c r="E12" s="25">
        <f t="shared" si="0"/>
        <v>71000</v>
      </c>
      <c r="F12" s="25">
        <v>8000</v>
      </c>
      <c r="G12" s="25">
        <f t="shared" si="1"/>
        <v>79000</v>
      </c>
      <c r="H12" s="25">
        <v>1</v>
      </c>
    </row>
    <row r="13" spans="1:9" x14ac:dyDescent="0.25">
      <c r="A13" s="26">
        <v>3</v>
      </c>
      <c r="B13" s="2" t="s">
        <v>28</v>
      </c>
      <c r="C13" s="25">
        <v>1</v>
      </c>
      <c r="D13" s="25">
        <v>71000</v>
      </c>
      <c r="E13" s="25">
        <f t="shared" si="0"/>
        <v>71000</v>
      </c>
      <c r="F13" s="25">
        <v>8000</v>
      </c>
      <c r="G13" s="25">
        <f t="shared" si="1"/>
        <v>79000</v>
      </c>
      <c r="H13" s="25">
        <v>1</v>
      </c>
    </row>
    <row r="14" spans="1:9" x14ac:dyDescent="0.25">
      <c r="A14" s="26">
        <v>4</v>
      </c>
      <c r="B14" s="2" t="s">
        <v>23</v>
      </c>
      <c r="C14" s="25">
        <v>1</v>
      </c>
      <c r="D14" s="25">
        <v>117000</v>
      </c>
      <c r="E14" s="25">
        <f t="shared" si="0"/>
        <v>117000</v>
      </c>
      <c r="F14" s="25">
        <v>8000</v>
      </c>
      <c r="G14" s="25">
        <f t="shared" si="1"/>
        <v>125000</v>
      </c>
      <c r="H14" s="25">
        <v>1</v>
      </c>
    </row>
    <row r="15" spans="1:9" x14ac:dyDescent="0.25">
      <c r="A15" s="26">
        <v>5</v>
      </c>
      <c r="B15" s="2" t="s">
        <v>5</v>
      </c>
      <c r="C15" s="25">
        <v>1</v>
      </c>
      <c r="D15" s="25">
        <v>97000</v>
      </c>
      <c r="E15" s="25">
        <f t="shared" si="0"/>
        <v>97000</v>
      </c>
      <c r="F15" s="25">
        <v>8000</v>
      </c>
      <c r="G15" s="25">
        <f t="shared" si="1"/>
        <v>105000</v>
      </c>
      <c r="H15" s="25">
        <v>1</v>
      </c>
    </row>
    <row r="16" spans="1:9" x14ac:dyDescent="0.25">
      <c r="A16" s="26">
        <v>6</v>
      </c>
      <c r="B16" s="2" t="s">
        <v>12</v>
      </c>
      <c r="C16" s="25">
        <v>1</v>
      </c>
      <c r="D16" s="25">
        <v>102000</v>
      </c>
      <c r="E16" s="25">
        <f t="shared" si="0"/>
        <v>102000</v>
      </c>
      <c r="F16" s="25">
        <v>8000</v>
      </c>
      <c r="G16" s="25">
        <f t="shared" si="1"/>
        <v>110000</v>
      </c>
      <c r="H16" s="25">
        <v>1</v>
      </c>
    </row>
    <row r="17" spans="1:8" x14ac:dyDescent="0.25">
      <c r="A17" s="59"/>
      <c r="B17" s="60" t="s">
        <v>0</v>
      </c>
      <c r="C17" s="58">
        <f t="shared" ref="C17:H17" si="2">SUM(C11:C16)</f>
        <v>6</v>
      </c>
      <c r="D17" s="58">
        <f t="shared" si="2"/>
        <v>603000</v>
      </c>
      <c r="E17" s="58">
        <f t="shared" si="2"/>
        <v>603000</v>
      </c>
      <c r="F17" s="58">
        <f t="shared" si="2"/>
        <v>48000</v>
      </c>
      <c r="G17" s="58">
        <f t="shared" si="2"/>
        <v>651000</v>
      </c>
      <c r="H17" s="58">
        <f t="shared" si="2"/>
        <v>6</v>
      </c>
    </row>
    <row r="18" spans="1:8" x14ac:dyDescent="0.25">
      <c r="A18" s="59"/>
      <c r="B18" s="60"/>
      <c r="C18" s="58"/>
      <c r="D18" s="58"/>
      <c r="E18" s="58"/>
      <c r="F18" s="58"/>
      <c r="G18" s="58"/>
      <c r="H18" s="58"/>
    </row>
  </sheetData>
  <mergeCells count="13">
    <mergeCell ref="F17:F18"/>
    <mergeCell ref="G17:G18"/>
    <mergeCell ref="H17:H18"/>
    <mergeCell ref="F1:G3"/>
    <mergeCell ref="H1:I3"/>
    <mergeCell ref="A4:G5"/>
    <mergeCell ref="A6:I6"/>
    <mergeCell ref="A7:I7"/>
    <mergeCell ref="A17:A18"/>
    <mergeCell ref="B17:B18"/>
    <mergeCell ref="C17:C18"/>
    <mergeCell ref="D17:D18"/>
    <mergeCell ref="E17:E18"/>
  </mergeCells>
  <pageMargins left="0.7" right="0.7" top="0.75" bottom="0.75" header="0.3" footer="0.3"/>
  <pageSetup paperSize="9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A7" sqref="A7:I7"/>
    </sheetView>
  </sheetViews>
  <sheetFormatPr defaultRowHeight="15" x14ac:dyDescent="0.25"/>
  <cols>
    <col min="1" max="1" width="3.5703125" style="1" customWidth="1"/>
    <col min="2" max="2" width="24.140625" style="3" customWidth="1"/>
    <col min="3" max="3" width="15" style="1" customWidth="1"/>
    <col min="4" max="4" width="16.7109375" style="1" customWidth="1"/>
    <col min="5" max="5" width="18.4257812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s="8" customFormat="1" ht="26.25" customHeight="1" x14ac:dyDescent="0.2">
      <c r="A1" s="7"/>
      <c r="F1" s="46" t="s">
        <v>176</v>
      </c>
      <c r="G1" s="46"/>
      <c r="H1" s="46"/>
      <c r="I1" s="46"/>
    </row>
    <row r="2" spans="1:9" s="8" customFormat="1" ht="12.75" x14ac:dyDescent="0.2">
      <c r="A2" s="7"/>
      <c r="F2" s="46"/>
      <c r="G2" s="46"/>
      <c r="H2" s="46"/>
      <c r="I2" s="46"/>
    </row>
    <row r="3" spans="1:9" s="8" customFormat="1" ht="33" customHeight="1" x14ac:dyDescent="0.2">
      <c r="A3" s="7"/>
      <c r="F3" s="46"/>
      <c r="G3" s="46"/>
      <c r="H3" s="46"/>
      <c r="I3" s="46"/>
    </row>
    <row r="4" spans="1:9" s="9" customFormat="1" ht="12.75" x14ac:dyDescent="0.25">
      <c r="A4" s="47" t="s">
        <v>155</v>
      </c>
      <c r="B4" s="47"/>
      <c r="C4" s="47"/>
      <c r="D4" s="47"/>
      <c r="E4" s="47"/>
      <c r="F4" s="47"/>
      <c r="G4" s="47"/>
    </row>
    <row r="5" spans="1:9" s="9" customFormat="1" ht="39.75" customHeight="1" x14ac:dyDescent="0.25">
      <c r="A5" s="47"/>
      <c r="B5" s="47"/>
      <c r="C5" s="47"/>
      <c r="D5" s="47"/>
      <c r="E5" s="47"/>
      <c r="F5" s="47"/>
      <c r="G5" s="47"/>
    </row>
    <row r="6" spans="1:9" s="9" customFormat="1" ht="15.75" customHeight="1" x14ac:dyDescent="0.25">
      <c r="A6" s="48" t="s">
        <v>93</v>
      </c>
      <c r="B6" s="48"/>
      <c r="C6" s="48"/>
      <c r="D6" s="48"/>
      <c r="E6" s="48"/>
      <c r="F6" s="48"/>
      <c r="G6" s="48"/>
      <c r="H6" s="48"/>
      <c r="I6" s="48"/>
    </row>
    <row r="7" spans="1:9" s="10" customFormat="1" ht="16.5" customHeight="1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</row>
    <row r="9" spans="1:9" ht="15.75" thickBot="1" x14ac:dyDescent="0.3"/>
    <row r="10" spans="1:9" ht="75" x14ac:dyDescent="0.25">
      <c r="A10" s="11" t="s">
        <v>34</v>
      </c>
      <c r="B10" s="12" t="s">
        <v>7</v>
      </c>
      <c r="C10" s="13" t="s">
        <v>8</v>
      </c>
      <c r="D10" s="13" t="s">
        <v>26</v>
      </c>
      <c r="E10" s="13" t="s">
        <v>20</v>
      </c>
      <c r="F10" s="13" t="s">
        <v>19</v>
      </c>
      <c r="G10" s="13" t="s">
        <v>0</v>
      </c>
      <c r="H10" s="14" t="s">
        <v>9</v>
      </c>
    </row>
    <row r="11" spans="1:9" x14ac:dyDescent="0.25">
      <c r="A11" s="26">
        <v>1</v>
      </c>
      <c r="B11" s="2" t="s">
        <v>10</v>
      </c>
      <c r="C11" s="25">
        <v>1</v>
      </c>
      <c r="D11" s="25">
        <v>172000</v>
      </c>
      <c r="E11" s="25">
        <f t="shared" ref="E11:E27" si="0">D11*C11</f>
        <v>172000</v>
      </c>
      <c r="F11" s="25">
        <v>8000</v>
      </c>
      <c r="G11" s="25">
        <f>SUM(E11:F11)</f>
        <v>180000</v>
      </c>
      <c r="H11" s="25">
        <v>1</v>
      </c>
    </row>
    <row r="12" spans="1:9" ht="25.5" x14ac:dyDescent="0.25">
      <c r="A12" s="26">
        <v>2</v>
      </c>
      <c r="B12" s="2" t="s">
        <v>27</v>
      </c>
      <c r="C12" s="25">
        <v>0.5</v>
      </c>
      <c r="D12" s="25">
        <v>115000</v>
      </c>
      <c r="E12" s="25">
        <f t="shared" si="0"/>
        <v>57500</v>
      </c>
      <c r="F12" s="25">
        <v>4000</v>
      </c>
      <c r="G12" s="25">
        <f t="shared" ref="G12:G27" si="1">SUM(E12:F12)</f>
        <v>61500</v>
      </c>
      <c r="H12" s="25">
        <v>1</v>
      </c>
    </row>
    <row r="13" spans="1:9" x14ac:dyDescent="0.25">
      <c r="A13" s="26">
        <v>3</v>
      </c>
      <c r="B13" s="2" t="s">
        <v>11</v>
      </c>
      <c r="C13" s="25">
        <v>0.75</v>
      </c>
      <c r="D13" s="25">
        <v>100000</v>
      </c>
      <c r="E13" s="25">
        <f t="shared" si="0"/>
        <v>75000</v>
      </c>
      <c r="F13" s="25">
        <v>6000</v>
      </c>
      <c r="G13" s="25">
        <f t="shared" si="1"/>
        <v>81000</v>
      </c>
      <c r="H13" s="25">
        <v>1</v>
      </c>
    </row>
    <row r="14" spans="1:9" x14ac:dyDescent="0.25">
      <c r="A14" s="26">
        <v>4</v>
      </c>
      <c r="B14" s="2" t="s">
        <v>12</v>
      </c>
      <c r="C14" s="25">
        <v>0.5</v>
      </c>
      <c r="D14" s="25">
        <v>115000</v>
      </c>
      <c r="E14" s="25">
        <f t="shared" si="0"/>
        <v>57500</v>
      </c>
      <c r="F14" s="25">
        <v>4000</v>
      </c>
      <c r="G14" s="25">
        <f t="shared" si="1"/>
        <v>61500</v>
      </c>
      <c r="H14" s="25">
        <v>1</v>
      </c>
    </row>
    <row r="15" spans="1:9" x14ac:dyDescent="0.25">
      <c r="A15" s="26">
        <v>5</v>
      </c>
      <c r="B15" s="2" t="s">
        <v>13</v>
      </c>
      <c r="C15" s="25">
        <v>0.5</v>
      </c>
      <c r="D15" s="25">
        <v>120000</v>
      </c>
      <c r="E15" s="25">
        <f t="shared" si="0"/>
        <v>60000</v>
      </c>
      <c r="F15" s="25">
        <v>4000</v>
      </c>
      <c r="G15" s="25">
        <f t="shared" si="1"/>
        <v>64000</v>
      </c>
      <c r="H15" s="25">
        <v>1</v>
      </c>
    </row>
    <row r="16" spans="1:9" x14ac:dyDescent="0.25">
      <c r="A16" s="26">
        <v>6</v>
      </c>
      <c r="B16" s="2" t="s">
        <v>14</v>
      </c>
      <c r="C16" s="25">
        <v>1</v>
      </c>
      <c r="D16" s="25">
        <v>119000</v>
      </c>
      <c r="E16" s="25">
        <f t="shared" si="0"/>
        <v>119000</v>
      </c>
      <c r="F16" s="25">
        <v>8000</v>
      </c>
      <c r="G16" s="25">
        <f t="shared" si="1"/>
        <v>127000</v>
      </c>
      <c r="H16" s="25">
        <v>1</v>
      </c>
    </row>
    <row r="17" spans="1:8" x14ac:dyDescent="0.25">
      <c r="A17" s="26">
        <v>7</v>
      </c>
      <c r="B17" s="2" t="s">
        <v>15</v>
      </c>
      <c r="C17" s="25">
        <v>0.5</v>
      </c>
      <c r="D17" s="25">
        <v>110000</v>
      </c>
      <c r="E17" s="25">
        <f t="shared" si="0"/>
        <v>55000</v>
      </c>
      <c r="F17" s="25">
        <v>4000</v>
      </c>
      <c r="G17" s="25">
        <f t="shared" si="1"/>
        <v>59000</v>
      </c>
      <c r="H17" s="25">
        <v>1</v>
      </c>
    </row>
    <row r="18" spans="1:8" x14ac:dyDescent="0.25">
      <c r="A18" s="26">
        <v>8</v>
      </c>
      <c r="B18" s="2" t="s">
        <v>2</v>
      </c>
      <c r="C18" s="25">
        <v>0.5</v>
      </c>
      <c r="D18" s="25">
        <v>105000</v>
      </c>
      <c r="E18" s="25">
        <f t="shared" si="0"/>
        <v>52500</v>
      </c>
      <c r="F18" s="25">
        <v>4000</v>
      </c>
      <c r="G18" s="25">
        <f t="shared" si="1"/>
        <v>56500</v>
      </c>
      <c r="H18" s="25">
        <v>1</v>
      </c>
    </row>
    <row r="19" spans="1:8" x14ac:dyDescent="0.25">
      <c r="A19" s="26">
        <v>9</v>
      </c>
      <c r="B19" s="2" t="s">
        <v>3</v>
      </c>
      <c r="C19" s="25">
        <v>0.25</v>
      </c>
      <c r="D19" s="25">
        <v>100000</v>
      </c>
      <c r="E19" s="25">
        <f t="shared" si="0"/>
        <v>25000</v>
      </c>
      <c r="F19" s="25">
        <v>2000</v>
      </c>
      <c r="G19" s="25">
        <f t="shared" si="1"/>
        <v>27000</v>
      </c>
      <c r="H19" s="25">
        <v>1</v>
      </c>
    </row>
    <row r="20" spans="1:8" x14ac:dyDescent="0.25">
      <c r="A20" s="26">
        <v>10</v>
      </c>
      <c r="B20" s="2" t="s">
        <v>4</v>
      </c>
      <c r="C20" s="25">
        <v>0.25</v>
      </c>
      <c r="D20" s="25">
        <v>100000</v>
      </c>
      <c r="E20" s="25">
        <f t="shared" si="0"/>
        <v>25000</v>
      </c>
      <c r="F20" s="25">
        <v>2000</v>
      </c>
      <c r="G20" s="25">
        <f t="shared" si="1"/>
        <v>27000</v>
      </c>
      <c r="H20" s="25">
        <v>1</v>
      </c>
    </row>
    <row r="21" spans="1:8" x14ac:dyDescent="0.25">
      <c r="A21" s="26">
        <v>11</v>
      </c>
      <c r="B21" s="2" t="s">
        <v>137</v>
      </c>
      <c r="C21" s="25">
        <v>0.5</v>
      </c>
      <c r="D21" s="25">
        <v>92000</v>
      </c>
      <c r="E21" s="25">
        <f t="shared" si="0"/>
        <v>46000</v>
      </c>
      <c r="F21" s="25">
        <v>4000</v>
      </c>
      <c r="G21" s="25">
        <f t="shared" si="1"/>
        <v>50000</v>
      </c>
      <c r="H21" s="25">
        <v>1</v>
      </c>
    </row>
    <row r="22" spans="1:8" x14ac:dyDescent="0.25">
      <c r="A22" s="26">
        <v>12</v>
      </c>
      <c r="B22" s="2" t="s">
        <v>31</v>
      </c>
      <c r="C22" s="25">
        <v>1</v>
      </c>
      <c r="D22" s="25">
        <v>115000</v>
      </c>
      <c r="E22" s="25">
        <f t="shared" si="0"/>
        <v>115000</v>
      </c>
      <c r="F22" s="25">
        <v>8000</v>
      </c>
      <c r="G22" s="25">
        <f t="shared" si="1"/>
        <v>123000</v>
      </c>
      <c r="H22" s="25">
        <v>1</v>
      </c>
    </row>
    <row r="23" spans="1:8" x14ac:dyDescent="0.25">
      <c r="A23" s="26">
        <v>13</v>
      </c>
      <c r="B23" s="2" t="s">
        <v>5</v>
      </c>
      <c r="C23" s="25">
        <v>0.75</v>
      </c>
      <c r="D23" s="25">
        <v>100000</v>
      </c>
      <c r="E23" s="25">
        <f t="shared" si="0"/>
        <v>75000</v>
      </c>
      <c r="F23" s="25">
        <v>6000</v>
      </c>
      <c r="G23" s="25">
        <f t="shared" si="1"/>
        <v>81000</v>
      </c>
      <c r="H23" s="25">
        <v>1</v>
      </c>
    </row>
    <row r="24" spans="1:8" x14ac:dyDescent="0.25">
      <c r="A24" s="26">
        <v>14</v>
      </c>
      <c r="B24" s="2" t="s">
        <v>16</v>
      </c>
      <c r="C24" s="25">
        <v>3.36</v>
      </c>
      <c r="D24" s="25">
        <v>115000</v>
      </c>
      <c r="E24" s="25">
        <f t="shared" si="0"/>
        <v>386400</v>
      </c>
      <c r="F24" s="25">
        <v>24000</v>
      </c>
      <c r="G24" s="25">
        <f t="shared" si="1"/>
        <v>410400</v>
      </c>
      <c r="H24" s="25">
        <v>3</v>
      </c>
    </row>
    <row r="25" spans="1:8" ht="25.5" x14ac:dyDescent="0.25">
      <c r="A25" s="26">
        <v>15</v>
      </c>
      <c r="B25" s="2" t="s">
        <v>17</v>
      </c>
      <c r="C25" s="25">
        <v>3</v>
      </c>
      <c r="D25" s="25">
        <v>100000</v>
      </c>
      <c r="E25" s="25">
        <f t="shared" si="0"/>
        <v>300000</v>
      </c>
      <c r="F25" s="25">
        <v>24000</v>
      </c>
      <c r="G25" s="25">
        <f t="shared" si="1"/>
        <v>324000</v>
      </c>
      <c r="H25" s="25">
        <v>3</v>
      </c>
    </row>
    <row r="26" spans="1:8" x14ac:dyDescent="0.25">
      <c r="A26" s="26">
        <v>16</v>
      </c>
      <c r="B26" s="2" t="s">
        <v>18</v>
      </c>
      <c r="C26" s="25">
        <v>0.5</v>
      </c>
      <c r="D26" s="25">
        <v>105000</v>
      </c>
      <c r="E26" s="25">
        <f t="shared" si="0"/>
        <v>52500</v>
      </c>
      <c r="F26" s="25">
        <v>4000</v>
      </c>
      <c r="G26" s="25">
        <f t="shared" si="1"/>
        <v>56500</v>
      </c>
      <c r="H26" s="25">
        <v>1</v>
      </c>
    </row>
    <row r="27" spans="1:8" ht="25.5" x14ac:dyDescent="0.25">
      <c r="A27" s="26">
        <v>17</v>
      </c>
      <c r="B27" s="2" t="s">
        <v>6</v>
      </c>
      <c r="C27" s="25">
        <v>0.75</v>
      </c>
      <c r="D27" s="25">
        <v>100000</v>
      </c>
      <c r="E27" s="25">
        <f t="shared" si="0"/>
        <v>75000</v>
      </c>
      <c r="F27" s="25">
        <v>6000</v>
      </c>
      <c r="G27" s="25">
        <f t="shared" si="1"/>
        <v>81000</v>
      </c>
      <c r="H27" s="25">
        <v>1</v>
      </c>
    </row>
    <row r="28" spans="1:8" x14ac:dyDescent="0.25">
      <c r="A28" s="59"/>
      <c r="B28" s="60" t="s">
        <v>0</v>
      </c>
      <c r="C28" s="58">
        <f t="shared" ref="C28:H28" si="2">SUM(C11:C27)</f>
        <v>15.61</v>
      </c>
      <c r="D28" s="58">
        <f t="shared" si="2"/>
        <v>1883000</v>
      </c>
      <c r="E28" s="58">
        <f t="shared" si="2"/>
        <v>1748400</v>
      </c>
      <c r="F28" s="58">
        <f t="shared" si="2"/>
        <v>122000</v>
      </c>
      <c r="G28" s="58">
        <f t="shared" si="2"/>
        <v>1870400</v>
      </c>
      <c r="H28" s="58">
        <f t="shared" si="2"/>
        <v>21</v>
      </c>
    </row>
    <row r="29" spans="1:8" x14ac:dyDescent="0.25">
      <c r="A29" s="59"/>
      <c r="B29" s="60"/>
      <c r="C29" s="58"/>
      <c r="D29" s="58"/>
      <c r="E29" s="58"/>
      <c r="F29" s="58"/>
      <c r="G29" s="58"/>
      <c r="H29" s="58"/>
    </row>
  </sheetData>
  <mergeCells count="13">
    <mergeCell ref="A7:I7"/>
    <mergeCell ref="F28:F29"/>
    <mergeCell ref="G28:G29"/>
    <mergeCell ref="H28:H29"/>
    <mergeCell ref="A28:A29"/>
    <mergeCell ref="B28:B29"/>
    <mergeCell ref="C28:C29"/>
    <mergeCell ref="D28:D29"/>
    <mergeCell ref="E28:E29"/>
    <mergeCell ref="F1:G3"/>
    <mergeCell ref="H1:I3"/>
    <mergeCell ref="A4:G5"/>
    <mergeCell ref="A6:I6"/>
  </mergeCells>
  <pageMargins left="0.7" right="0.7" top="0.75" bottom="0.75" header="0.3" footer="0.3"/>
  <pageSetup paperSize="9" scale="80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4" sqref="A4:G5"/>
    </sheetView>
  </sheetViews>
  <sheetFormatPr defaultRowHeight="15" x14ac:dyDescent="0.25"/>
  <cols>
    <col min="1" max="1" width="4.7109375" customWidth="1"/>
    <col min="2" max="2" width="23.140625" customWidth="1"/>
    <col min="3" max="3" width="15.140625" customWidth="1"/>
    <col min="4" max="4" width="22.42578125" customWidth="1"/>
    <col min="5" max="5" width="17.140625" customWidth="1"/>
    <col min="6" max="6" width="15.7109375" customWidth="1"/>
    <col min="7" max="7" width="15.42578125" customWidth="1"/>
    <col min="8" max="8" width="16.42578125" customWidth="1"/>
  </cols>
  <sheetData>
    <row r="1" spans="1:9" s="8" customFormat="1" ht="26.25" customHeight="1" x14ac:dyDescent="0.2">
      <c r="A1" s="7"/>
      <c r="F1" s="46" t="s">
        <v>177</v>
      </c>
      <c r="G1" s="46"/>
      <c r="H1" s="46"/>
      <c r="I1" s="46"/>
    </row>
    <row r="2" spans="1:9" s="8" customFormat="1" ht="12.75" x14ac:dyDescent="0.2">
      <c r="A2" s="7"/>
      <c r="F2" s="46"/>
      <c r="G2" s="46"/>
      <c r="H2" s="46"/>
      <c r="I2" s="46"/>
    </row>
    <row r="3" spans="1:9" s="8" customFormat="1" ht="33" customHeight="1" x14ac:dyDescent="0.2">
      <c r="A3" s="7"/>
      <c r="F3" s="46"/>
      <c r="G3" s="46"/>
      <c r="H3" s="46"/>
      <c r="I3" s="46"/>
    </row>
    <row r="4" spans="1:9" s="9" customFormat="1" ht="12.75" x14ac:dyDescent="0.25">
      <c r="A4" s="47" t="s">
        <v>94</v>
      </c>
      <c r="B4" s="47"/>
      <c r="C4" s="47"/>
      <c r="D4" s="47"/>
      <c r="E4" s="47"/>
      <c r="F4" s="47"/>
      <c r="G4" s="47"/>
    </row>
    <row r="5" spans="1:9" s="9" customFormat="1" ht="62.25" customHeight="1" x14ac:dyDescent="0.25">
      <c r="A5" s="47"/>
      <c r="B5" s="47"/>
      <c r="C5" s="47"/>
      <c r="D5" s="47"/>
      <c r="E5" s="47"/>
      <c r="F5" s="47"/>
      <c r="G5" s="47"/>
    </row>
    <row r="6" spans="1:9" s="9" customFormat="1" ht="15.75" customHeight="1" x14ac:dyDescent="0.25">
      <c r="A6" s="48" t="s">
        <v>43</v>
      </c>
      <c r="B6" s="48"/>
      <c r="C6" s="48"/>
      <c r="D6" s="48"/>
      <c r="E6" s="48"/>
      <c r="F6" s="48"/>
      <c r="G6" s="48"/>
      <c r="H6" s="48"/>
      <c r="I6" s="48"/>
    </row>
    <row r="7" spans="1:9" s="10" customFormat="1" ht="16.5" customHeight="1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</row>
    <row r="9" spans="1:9" ht="15.75" thickBot="1" x14ac:dyDescent="0.3"/>
    <row r="10" spans="1:9" ht="60" x14ac:dyDescent="0.25">
      <c r="A10" s="11" t="s">
        <v>34</v>
      </c>
      <c r="B10" s="12" t="s">
        <v>7</v>
      </c>
      <c r="C10" s="13" t="s">
        <v>8</v>
      </c>
      <c r="D10" s="13" t="s">
        <v>26</v>
      </c>
      <c r="E10" s="13" t="s">
        <v>20</v>
      </c>
      <c r="F10" s="13" t="s">
        <v>19</v>
      </c>
      <c r="G10" s="13" t="s">
        <v>0</v>
      </c>
      <c r="H10" s="14" t="s">
        <v>9</v>
      </c>
    </row>
    <row r="11" spans="1:9" x14ac:dyDescent="0.25">
      <c r="A11" s="26">
        <v>1</v>
      </c>
      <c r="B11" s="2" t="s">
        <v>10</v>
      </c>
      <c r="C11" s="25">
        <v>1</v>
      </c>
      <c r="D11" s="25">
        <v>118000</v>
      </c>
      <c r="E11" s="25">
        <f>D11*C11</f>
        <v>118000</v>
      </c>
      <c r="F11" s="25">
        <v>8000</v>
      </c>
      <c r="G11" s="25">
        <f>SUM(E11:F11)</f>
        <v>126000</v>
      </c>
      <c r="H11" s="25">
        <v>1</v>
      </c>
    </row>
    <row r="12" spans="1:9" x14ac:dyDescent="0.25">
      <c r="A12" s="26">
        <v>2</v>
      </c>
      <c r="B12" s="2" t="s">
        <v>25</v>
      </c>
      <c r="C12" s="25">
        <v>0.75</v>
      </c>
      <c r="D12" s="25">
        <v>98000</v>
      </c>
      <c r="E12" s="25">
        <f t="shared" ref="E12:E17" si="0">D12*C12</f>
        <v>73500</v>
      </c>
      <c r="F12" s="25">
        <v>6000</v>
      </c>
      <c r="G12" s="25">
        <f t="shared" ref="G12:G17" si="1">SUM(E12:F12)</f>
        <v>79500</v>
      </c>
      <c r="H12" s="25">
        <v>1</v>
      </c>
    </row>
    <row r="13" spans="1:9" x14ac:dyDescent="0.25">
      <c r="A13" s="26">
        <v>3</v>
      </c>
      <c r="B13" s="2" t="s">
        <v>12</v>
      </c>
      <c r="C13" s="25">
        <v>1</v>
      </c>
      <c r="D13" s="25">
        <v>103000</v>
      </c>
      <c r="E13" s="25">
        <f t="shared" si="0"/>
        <v>103000</v>
      </c>
      <c r="F13" s="25">
        <v>8000</v>
      </c>
      <c r="G13" s="25">
        <f t="shared" si="1"/>
        <v>111000</v>
      </c>
      <c r="H13" s="25">
        <v>1</v>
      </c>
    </row>
    <row r="14" spans="1:9" x14ac:dyDescent="0.25">
      <c r="A14" s="26">
        <v>4</v>
      </c>
      <c r="B14" s="2" t="s">
        <v>22</v>
      </c>
      <c r="C14" s="25">
        <v>0.75</v>
      </c>
      <c r="D14" s="25">
        <v>10000</v>
      </c>
      <c r="E14" s="25">
        <f t="shared" si="0"/>
        <v>7500</v>
      </c>
      <c r="F14" s="25">
        <v>6000</v>
      </c>
      <c r="G14" s="25">
        <f t="shared" si="1"/>
        <v>13500</v>
      </c>
      <c r="H14" s="25">
        <v>1</v>
      </c>
    </row>
    <row r="15" spans="1:9" x14ac:dyDescent="0.25">
      <c r="A15" s="26">
        <v>5</v>
      </c>
      <c r="B15" s="2" t="s">
        <v>23</v>
      </c>
      <c r="C15" s="25">
        <v>0.9</v>
      </c>
      <c r="D15" s="25">
        <v>93000</v>
      </c>
      <c r="E15" s="25">
        <f t="shared" si="0"/>
        <v>83700</v>
      </c>
      <c r="F15" s="25">
        <v>7200</v>
      </c>
      <c r="G15" s="25">
        <f t="shared" si="1"/>
        <v>90900</v>
      </c>
      <c r="H15" s="25">
        <v>1</v>
      </c>
    </row>
    <row r="16" spans="1:9" x14ac:dyDescent="0.25">
      <c r="A16" s="26">
        <v>6</v>
      </c>
      <c r="B16" s="2" t="s">
        <v>5</v>
      </c>
      <c r="C16" s="25">
        <v>0.75</v>
      </c>
      <c r="D16" s="25">
        <v>103000</v>
      </c>
      <c r="E16" s="25">
        <f t="shared" si="0"/>
        <v>77250</v>
      </c>
      <c r="F16" s="25">
        <v>6000</v>
      </c>
      <c r="G16" s="25">
        <f t="shared" si="1"/>
        <v>83250</v>
      </c>
      <c r="H16" s="25">
        <v>1</v>
      </c>
    </row>
    <row r="17" spans="1:8" x14ac:dyDescent="0.25">
      <c r="A17" s="26">
        <v>7</v>
      </c>
      <c r="B17" s="2" t="s">
        <v>24</v>
      </c>
      <c r="C17" s="25">
        <v>10</v>
      </c>
      <c r="D17" s="25">
        <v>103000</v>
      </c>
      <c r="E17" s="25">
        <f t="shared" si="0"/>
        <v>1030000</v>
      </c>
      <c r="F17" s="25">
        <v>80000</v>
      </c>
      <c r="G17" s="25">
        <f t="shared" si="1"/>
        <v>1110000</v>
      </c>
      <c r="H17" s="25">
        <v>1</v>
      </c>
    </row>
    <row r="18" spans="1:8" x14ac:dyDescent="0.25">
      <c r="A18" s="59"/>
      <c r="B18" s="60" t="s">
        <v>0</v>
      </c>
      <c r="C18" s="58">
        <f t="shared" ref="C18:H18" si="2">SUM(C11:C17)</f>
        <v>15.15</v>
      </c>
      <c r="D18" s="58">
        <f t="shared" si="2"/>
        <v>628000</v>
      </c>
      <c r="E18" s="58">
        <f t="shared" si="2"/>
        <v>1492950</v>
      </c>
      <c r="F18" s="58">
        <f t="shared" si="2"/>
        <v>121200</v>
      </c>
      <c r="G18" s="58">
        <f t="shared" si="2"/>
        <v>1614150</v>
      </c>
      <c r="H18" s="58">
        <f t="shared" si="2"/>
        <v>7</v>
      </c>
    </row>
    <row r="19" spans="1:8" x14ac:dyDescent="0.25">
      <c r="A19" s="59"/>
      <c r="B19" s="60"/>
      <c r="C19" s="58"/>
      <c r="D19" s="58"/>
      <c r="E19" s="58"/>
      <c r="F19" s="58"/>
      <c r="G19" s="58"/>
      <c r="H19" s="58"/>
    </row>
  </sheetData>
  <mergeCells count="13">
    <mergeCell ref="F18:F19"/>
    <mergeCell ref="G18:G19"/>
    <mergeCell ref="H18:H19"/>
    <mergeCell ref="H1:I3"/>
    <mergeCell ref="A18:A19"/>
    <mergeCell ref="B18:B19"/>
    <mergeCell ref="C18:C19"/>
    <mergeCell ref="D18:D19"/>
    <mergeCell ref="E18:E19"/>
    <mergeCell ref="A4:G5"/>
    <mergeCell ref="A6:I6"/>
    <mergeCell ref="A7:I7"/>
    <mergeCell ref="F1:G3"/>
  </mergeCells>
  <pageMargins left="0.7" right="0.7" top="0.75" bottom="0.75" header="0.3" footer="0.3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A4" sqref="A4:G5"/>
    </sheetView>
  </sheetViews>
  <sheetFormatPr defaultRowHeight="15" x14ac:dyDescent="0.25"/>
  <cols>
    <col min="1" max="1" width="4.7109375" customWidth="1"/>
    <col min="2" max="2" width="23.140625" customWidth="1"/>
    <col min="3" max="3" width="15.140625" customWidth="1"/>
    <col min="4" max="4" width="22.42578125" customWidth="1"/>
    <col min="5" max="5" width="17.140625" customWidth="1"/>
    <col min="6" max="6" width="15.7109375" customWidth="1"/>
    <col min="7" max="7" width="15.42578125" customWidth="1"/>
    <col min="8" max="8" width="16.42578125" customWidth="1"/>
  </cols>
  <sheetData>
    <row r="1" spans="1:9" s="8" customFormat="1" ht="26.25" customHeight="1" x14ac:dyDescent="0.2">
      <c r="A1" s="7"/>
      <c r="F1" s="46" t="s">
        <v>178</v>
      </c>
      <c r="G1" s="46"/>
      <c r="H1" s="46"/>
      <c r="I1" s="46"/>
    </row>
    <row r="2" spans="1:9" s="8" customFormat="1" ht="12.75" x14ac:dyDescent="0.2">
      <c r="A2" s="7"/>
      <c r="F2" s="46"/>
      <c r="G2" s="46"/>
      <c r="H2" s="46"/>
      <c r="I2" s="46"/>
    </row>
    <row r="3" spans="1:9" s="8" customFormat="1" ht="33" customHeight="1" x14ac:dyDescent="0.2">
      <c r="A3" s="7"/>
      <c r="F3" s="46"/>
      <c r="G3" s="46"/>
      <c r="H3" s="46"/>
      <c r="I3" s="46"/>
    </row>
    <row r="4" spans="1:9" s="9" customFormat="1" ht="12.75" x14ac:dyDescent="0.25">
      <c r="A4" s="47" t="s">
        <v>95</v>
      </c>
      <c r="B4" s="47"/>
      <c r="C4" s="47"/>
      <c r="D4" s="47"/>
      <c r="E4" s="47"/>
      <c r="F4" s="47"/>
      <c r="G4" s="47"/>
    </row>
    <row r="5" spans="1:9" s="9" customFormat="1" ht="62.25" customHeight="1" x14ac:dyDescent="0.25">
      <c r="A5" s="47"/>
      <c r="B5" s="47"/>
      <c r="C5" s="47"/>
      <c r="D5" s="47"/>
      <c r="E5" s="47"/>
      <c r="F5" s="47"/>
      <c r="G5" s="47"/>
    </row>
    <row r="6" spans="1:9" s="9" customFormat="1" ht="15.75" customHeight="1" x14ac:dyDescent="0.25">
      <c r="A6" s="48" t="s">
        <v>100</v>
      </c>
      <c r="B6" s="48"/>
      <c r="C6" s="48"/>
      <c r="D6" s="48"/>
      <c r="E6" s="48"/>
      <c r="F6" s="48"/>
      <c r="G6" s="48"/>
      <c r="H6" s="48"/>
      <c r="I6" s="48"/>
    </row>
    <row r="7" spans="1:9" s="10" customFormat="1" ht="16.5" customHeight="1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</row>
    <row r="9" spans="1:9" ht="15.75" thickBot="1" x14ac:dyDescent="0.3"/>
    <row r="10" spans="1:9" ht="60" x14ac:dyDescent="0.25">
      <c r="A10" s="11" t="s">
        <v>34</v>
      </c>
      <c r="B10" s="12" t="s">
        <v>7</v>
      </c>
      <c r="C10" s="13" t="s">
        <v>8</v>
      </c>
      <c r="D10" s="13" t="s">
        <v>26</v>
      </c>
      <c r="E10" s="13" t="s">
        <v>20</v>
      </c>
      <c r="F10" s="13" t="s">
        <v>19</v>
      </c>
      <c r="G10" s="13" t="s">
        <v>0</v>
      </c>
      <c r="H10" s="14" t="s">
        <v>9</v>
      </c>
    </row>
    <row r="11" spans="1:9" x14ac:dyDescent="0.25">
      <c r="A11" s="36">
        <v>1</v>
      </c>
      <c r="B11" s="39" t="s">
        <v>10</v>
      </c>
      <c r="C11" s="35">
        <v>1</v>
      </c>
      <c r="D11" s="35">
        <v>180000</v>
      </c>
      <c r="E11" s="35">
        <v>180000</v>
      </c>
      <c r="F11" s="35">
        <v>8000</v>
      </c>
      <c r="G11" s="35">
        <f>SUM(E11:F11)</f>
        <v>188000</v>
      </c>
      <c r="H11" s="35">
        <v>1</v>
      </c>
    </row>
    <row r="12" spans="1:9" x14ac:dyDescent="0.25">
      <c r="A12" s="36">
        <v>2</v>
      </c>
      <c r="B12" s="39" t="s">
        <v>73</v>
      </c>
      <c r="C12" s="35">
        <v>1</v>
      </c>
      <c r="D12" s="35">
        <v>96000</v>
      </c>
      <c r="E12" s="35">
        <v>96000</v>
      </c>
      <c r="F12" s="35">
        <v>8000</v>
      </c>
      <c r="G12" s="35">
        <f t="shared" ref="G12:G18" si="0">SUM(E12:F12)</f>
        <v>104000</v>
      </c>
      <c r="H12" s="35">
        <v>1</v>
      </c>
    </row>
    <row r="13" spans="1:9" x14ac:dyDescent="0.25">
      <c r="A13" s="36">
        <v>3</v>
      </c>
      <c r="B13" s="39" t="s">
        <v>96</v>
      </c>
      <c r="C13" s="35">
        <v>1</v>
      </c>
      <c r="D13" s="35">
        <v>130000</v>
      </c>
      <c r="E13" s="35">
        <v>130000</v>
      </c>
      <c r="F13" s="35">
        <v>8000</v>
      </c>
      <c r="G13" s="35">
        <f t="shared" si="0"/>
        <v>138000</v>
      </c>
      <c r="H13" s="35">
        <v>1</v>
      </c>
    </row>
    <row r="14" spans="1:9" x14ac:dyDescent="0.25">
      <c r="A14" s="36">
        <v>4</v>
      </c>
      <c r="B14" s="39" t="s">
        <v>97</v>
      </c>
      <c r="C14" s="35">
        <v>1</v>
      </c>
      <c r="D14" s="35">
        <v>96000</v>
      </c>
      <c r="E14" s="35">
        <v>96000</v>
      </c>
      <c r="F14" s="35">
        <v>8000</v>
      </c>
      <c r="G14" s="35">
        <f t="shared" si="0"/>
        <v>104000</v>
      </c>
      <c r="H14" s="35">
        <v>1</v>
      </c>
    </row>
    <row r="15" spans="1:9" x14ac:dyDescent="0.25">
      <c r="A15" s="36">
        <v>5</v>
      </c>
      <c r="B15" s="39" t="s">
        <v>98</v>
      </c>
      <c r="C15" s="35">
        <v>1</v>
      </c>
      <c r="D15" s="35">
        <v>96000</v>
      </c>
      <c r="E15" s="35">
        <v>96000</v>
      </c>
      <c r="F15" s="35">
        <v>8000</v>
      </c>
      <c r="G15" s="35">
        <f t="shared" si="0"/>
        <v>104000</v>
      </c>
      <c r="H15" s="35">
        <v>1</v>
      </c>
    </row>
    <row r="16" spans="1:9" x14ac:dyDescent="0.25">
      <c r="A16" s="36">
        <v>6</v>
      </c>
      <c r="B16" s="39" t="s">
        <v>99</v>
      </c>
      <c r="C16" s="35">
        <v>1</v>
      </c>
      <c r="D16" s="35">
        <v>96000</v>
      </c>
      <c r="E16" s="35">
        <v>96000</v>
      </c>
      <c r="F16" s="35">
        <v>8000</v>
      </c>
      <c r="G16" s="35">
        <f t="shared" si="0"/>
        <v>104000</v>
      </c>
      <c r="H16" s="35">
        <v>1</v>
      </c>
    </row>
    <row r="17" spans="1:8" x14ac:dyDescent="0.25">
      <c r="A17" s="36">
        <v>7</v>
      </c>
      <c r="B17" s="39" t="s">
        <v>13</v>
      </c>
      <c r="C17" s="35">
        <v>1</v>
      </c>
      <c r="D17" s="35">
        <v>96000</v>
      </c>
      <c r="E17" s="35">
        <v>96000</v>
      </c>
      <c r="F17" s="35">
        <v>8000</v>
      </c>
      <c r="G17" s="35">
        <f t="shared" si="0"/>
        <v>104000</v>
      </c>
      <c r="H17" s="35">
        <v>1</v>
      </c>
    </row>
    <row r="18" spans="1:8" x14ac:dyDescent="0.25">
      <c r="A18" s="36">
        <v>8</v>
      </c>
      <c r="B18" s="39" t="s">
        <v>5</v>
      </c>
      <c r="C18" s="35">
        <v>1</v>
      </c>
      <c r="D18" s="35">
        <v>96000</v>
      </c>
      <c r="E18" s="35">
        <v>96000</v>
      </c>
      <c r="F18" s="35">
        <v>8000</v>
      </c>
      <c r="G18" s="35">
        <f t="shared" si="0"/>
        <v>104000</v>
      </c>
      <c r="H18" s="35">
        <v>1</v>
      </c>
    </row>
    <row r="19" spans="1:8" x14ac:dyDescent="0.25">
      <c r="A19" s="59"/>
      <c r="B19" s="60" t="s">
        <v>0</v>
      </c>
      <c r="C19" s="58">
        <f t="shared" ref="C19:H19" si="1">SUM(C11:C18)</f>
        <v>8</v>
      </c>
      <c r="D19" s="58">
        <f t="shared" si="1"/>
        <v>886000</v>
      </c>
      <c r="E19" s="58">
        <f t="shared" si="1"/>
        <v>886000</v>
      </c>
      <c r="F19" s="58">
        <f t="shared" si="1"/>
        <v>64000</v>
      </c>
      <c r="G19" s="58">
        <f t="shared" si="1"/>
        <v>950000</v>
      </c>
      <c r="H19" s="58">
        <f t="shared" si="1"/>
        <v>8</v>
      </c>
    </row>
    <row r="20" spans="1:8" x14ac:dyDescent="0.25">
      <c r="A20" s="59"/>
      <c r="B20" s="60"/>
      <c r="C20" s="58"/>
      <c r="D20" s="58"/>
      <c r="E20" s="58"/>
      <c r="F20" s="58"/>
      <c r="G20" s="58"/>
      <c r="H20" s="58"/>
    </row>
  </sheetData>
  <mergeCells count="13">
    <mergeCell ref="F19:F20"/>
    <mergeCell ref="G19:G20"/>
    <mergeCell ref="H19:H20"/>
    <mergeCell ref="F1:G3"/>
    <mergeCell ref="H1:I3"/>
    <mergeCell ref="A4:G5"/>
    <mergeCell ref="A6:I6"/>
    <mergeCell ref="A7:I7"/>
    <mergeCell ref="A19:A20"/>
    <mergeCell ref="B19:B20"/>
    <mergeCell ref="C19:C20"/>
    <mergeCell ref="D19:D20"/>
    <mergeCell ref="E19:E20"/>
  </mergeCells>
  <pageMargins left="0.7" right="0.7" top="0.75" bottom="0.75" header="0.3" footer="0.3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sqref="A1:XFD1"/>
    </sheetView>
  </sheetViews>
  <sheetFormatPr defaultRowHeight="15" x14ac:dyDescent="0.25"/>
  <cols>
    <col min="1" max="1" width="4.7109375" customWidth="1"/>
    <col min="2" max="2" width="23.140625" customWidth="1"/>
    <col min="3" max="3" width="15.140625" customWidth="1"/>
    <col min="4" max="4" width="22.42578125" customWidth="1"/>
    <col min="5" max="5" width="17.140625" customWidth="1"/>
    <col min="6" max="6" width="15.7109375" customWidth="1"/>
    <col min="7" max="7" width="15.42578125" customWidth="1"/>
    <col min="8" max="8" width="16.42578125" customWidth="1"/>
  </cols>
  <sheetData>
    <row r="1" spans="1:9" s="8" customFormat="1" ht="26.25" customHeight="1" x14ac:dyDescent="0.2">
      <c r="A1" s="7"/>
      <c r="F1" s="46" t="s">
        <v>179</v>
      </c>
      <c r="G1" s="46"/>
      <c r="H1" s="46"/>
      <c r="I1" s="46"/>
    </row>
    <row r="2" spans="1:9" s="8" customFormat="1" ht="12.75" x14ac:dyDescent="0.2">
      <c r="A2" s="7"/>
      <c r="F2" s="46"/>
      <c r="G2" s="46"/>
      <c r="H2" s="46"/>
      <c r="I2" s="46"/>
    </row>
    <row r="3" spans="1:9" s="8" customFormat="1" ht="33" customHeight="1" x14ac:dyDescent="0.2">
      <c r="A3" s="7"/>
      <c r="F3" s="46"/>
      <c r="G3" s="46"/>
      <c r="H3" s="46"/>
      <c r="I3" s="46"/>
    </row>
    <row r="4" spans="1:9" s="9" customFormat="1" ht="12.75" x14ac:dyDescent="0.25">
      <c r="A4" s="47" t="s">
        <v>156</v>
      </c>
      <c r="B4" s="47"/>
      <c r="C4" s="47"/>
      <c r="D4" s="47"/>
      <c r="E4" s="47"/>
      <c r="F4" s="47"/>
      <c r="G4" s="47"/>
    </row>
    <row r="5" spans="1:9" s="9" customFormat="1" ht="62.25" customHeight="1" x14ac:dyDescent="0.25">
      <c r="A5" s="47"/>
      <c r="B5" s="47"/>
      <c r="C5" s="47"/>
      <c r="D5" s="47"/>
      <c r="E5" s="47"/>
      <c r="F5" s="47"/>
      <c r="G5" s="47"/>
    </row>
    <row r="6" spans="1:9" s="9" customFormat="1" ht="15.75" customHeight="1" x14ac:dyDescent="0.25">
      <c r="A6" s="48" t="s">
        <v>103</v>
      </c>
      <c r="B6" s="48"/>
      <c r="C6" s="48"/>
      <c r="D6" s="48"/>
      <c r="E6" s="48"/>
      <c r="F6" s="48"/>
      <c r="G6" s="48"/>
      <c r="H6" s="48"/>
      <c r="I6" s="48"/>
    </row>
    <row r="7" spans="1:9" s="10" customFormat="1" ht="16.5" customHeight="1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</row>
    <row r="9" spans="1:9" ht="15.75" thickBot="1" x14ac:dyDescent="0.3"/>
    <row r="10" spans="1:9" ht="60" x14ac:dyDescent="0.25">
      <c r="A10" s="11" t="s">
        <v>34</v>
      </c>
      <c r="B10" s="12" t="s">
        <v>7</v>
      </c>
      <c r="C10" s="13" t="s">
        <v>8</v>
      </c>
      <c r="D10" s="13" t="s">
        <v>26</v>
      </c>
      <c r="E10" s="13" t="s">
        <v>20</v>
      </c>
      <c r="F10" s="13" t="s">
        <v>19</v>
      </c>
      <c r="G10" s="13" t="s">
        <v>0</v>
      </c>
      <c r="H10" s="14" t="s">
        <v>9</v>
      </c>
    </row>
    <row r="11" spans="1:9" x14ac:dyDescent="0.25">
      <c r="A11" s="36">
        <v>1</v>
      </c>
      <c r="B11" s="39" t="s">
        <v>10</v>
      </c>
      <c r="C11" s="35">
        <v>1</v>
      </c>
      <c r="D11" s="35">
        <v>124000</v>
      </c>
      <c r="E11" s="35">
        <f>SUM(C11*D11)</f>
        <v>124000</v>
      </c>
      <c r="F11" s="35">
        <v>8000</v>
      </c>
      <c r="G11" s="35">
        <f>SUM(E11:F11)</f>
        <v>132000</v>
      </c>
      <c r="H11" s="35">
        <v>1</v>
      </c>
    </row>
    <row r="12" spans="1:9" x14ac:dyDescent="0.25">
      <c r="A12" s="36">
        <v>2</v>
      </c>
      <c r="B12" s="39" t="s">
        <v>101</v>
      </c>
      <c r="C12" s="35">
        <v>1</v>
      </c>
      <c r="D12" s="35">
        <v>119500</v>
      </c>
      <c r="E12" s="35">
        <f t="shared" ref="E12:E19" si="0">SUM(C12*D12)</f>
        <v>119500</v>
      </c>
      <c r="F12" s="35">
        <v>8000</v>
      </c>
      <c r="G12" s="35">
        <f t="shared" ref="G12:G19" si="1">SUM(E12:F12)</f>
        <v>127500</v>
      </c>
      <c r="H12" s="35">
        <v>1</v>
      </c>
    </row>
    <row r="13" spans="1:9" x14ac:dyDescent="0.25">
      <c r="A13" s="36">
        <v>3</v>
      </c>
      <c r="B13" s="39" t="s">
        <v>12</v>
      </c>
      <c r="C13" s="35">
        <v>1</v>
      </c>
      <c r="D13" s="35">
        <v>112000</v>
      </c>
      <c r="E13" s="35">
        <f t="shared" si="0"/>
        <v>112000</v>
      </c>
      <c r="F13" s="35">
        <v>8000</v>
      </c>
      <c r="G13" s="35">
        <f t="shared" si="1"/>
        <v>120000</v>
      </c>
      <c r="H13" s="35">
        <v>1</v>
      </c>
    </row>
    <row r="14" spans="1:9" x14ac:dyDescent="0.25">
      <c r="A14" s="36">
        <v>4</v>
      </c>
      <c r="B14" s="39" t="s">
        <v>13</v>
      </c>
      <c r="C14" s="35">
        <v>1</v>
      </c>
      <c r="D14" s="35">
        <v>101000</v>
      </c>
      <c r="E14" s="35">
        <f t="shared" si="0"/>
        <v>101000</v>
      </c>
      <c r="F14" s="35">
        <v>8000</v>
      </c>
      <c r="G14" s="35">
        <f t="shared" si="1"/>
        <v>109000</v>
      </c>
      <c r="H14" s="35">
        <v>1</v>
      </c>
    </row>
    <row r="15" spans="1:9" x14ac:dyDescent="0.25">
      <c r="A15" s="36">
        <v>5</v>
      </c>
      <c r="B15" s="39" t="s">
        <v>102</v>
      </c>
      <c r="C15" s="35">
        <v>1</v>
      </c>
      <c r="D15" s="35">
        <v>124000</v>
      </c>
      <c r="E15" s="35">
        <f t="shared" si="0"/>
        <v>124000</v>
      </c>
      <c r="F15" s="35">
        <v>8000</v>
      </c>
      <c r="G15" s="35">
        <f t="shared" si="1"/>
        <v>132000</v>
      </c>
      <c r="H15" s="35">
        <v>1</v>
      </c>
    </row>
    <row r="16" spans="1:9" x14ac:dyDescent="0.25">
      <c r="A16" s="36">
        <v>6</v>
      </c>
      <c r="B16" s="39" t="s">
        <v>28</v>
      </c>
      <c r="C16" s="35">
        <v>1</v>
      </c>
      <c r="D16" s="35">
        <v>101000</v>
      </c>
      <c r="E16" s="35">
        <f t="shared" si="0"/>
        <v>101000</v>
      </c>
      <c r="F16" s="35">
        <v>8000</v>
      </c>
      <c r="G16" s="35">
        <f t="shared" si="1"/>
        <v>109000</v>
      </c>
      <c r="H16" s="35">
        <v>1</v>
      </c>
    </row>
    <row r="17" spans="1:8" x14ac:dyDescent="0.25">
      <c r="A17" s="36">
        <v>7</v>
      </c>
      <c r="B17" s="39" t="s">
        <v>28</v>
      </c>
      <c r="C17" s="35">
        <v>1</v>
      </c>
      <c r="D17" s="35">
        <v>101000</v>
      </c>
      <c r="E17" s="35">
        <f t="shared" si="0"/>
        <v>101000</v>
      </c>
      <c r="F17" s="35">
        <v>8000</v>
      </c>
      <c r="G17" s="35">
        <f t="shared" si="1"/>
        <v>109000</v>
      </c>
      <c r="H17" s="35">
        <v>1</v>
      </c>
    </row>
    <row r="18" spans="1:8" x14ac:dyDescent="0.25">
      <c r="A18" s="36">
        <v>8</v>
      </c>
      <c r="B18" s="39" t="s">
        <v>5</v>
      </c>
      <c r="C18" s="35">
        <v>1</v>
      </c>
      <c r="D18" s="35">
        <v>101000</v>
      </c>
      <c r="E18" s="35">
        <f t="shared" si="0"/>
        <v>101000</v>
      </c>
      <c r="F18" s="35">
        <v>8000</v>
      </c>
      <c r="G18" s="35">
        <f t="shared" si="1"/>
        <v>109000</v>
      </c>
      <c r="H18" s="35">
        <v>1</v>
      </c>
    </row>
    <row r="19" spans="1:8" x14ac:dyDescent="0.25">
      <c r="A19" s="36">
        <v>9</v>
      </c>
      <c r="B19" s="39" t="s">
        <v>28</v>
      </c>
      <c r="C19" s="35">
        <v>1</v>
      </c>
      <c r="D19" s="35">
        <v>101000</v>
      </c>
      <c r="E19" s="35">
        <f t="shared" si="0"/>
        <v>101000</v>
      </c>
      <c r="F19" s="35">
        <v>8000</v>
      </c>
      <c r="G19" s="35">
        <f t="shared" si="1"/>
        <v>109000</v>
      </c>
      <c r="H19" s="35">
        <v>1</v>
      </c>
    </row>
    <row r="20" spans="1:8" x14ac:dyDescent="0.25">
      <c r="A20" s="59"/>
      <c r="B20" s="60" t="s">
        <v>0</v>
      </c>
      <c r="C20" s="58">
        <f t="shared" ref="C20:H20" si="2">SUM(C11:C19)</f>
        <v>9</v>
      </c>
      <c r="D20" s="58">
        <f t="shared" si="2"/>
        <v>984500</v>
      </c>
      <c r="E20" s="58">
        <f t="shared" si="2"/>
        <v>984500</v>
      </c>
      <c r="F20" s="58">
        <f t="shared" si="2"/>
        <v>72000</v>
      </c>
      <c r="G20" s="58">
        <f t="shared" si="2"/>
        <v>1056500</v>
      </c>
      <c r="H20" s="58">
        <f t="shared" si="2"/>
        <v>9</v>
      </c>
    </row>
    <row r="21" spans="1:8" x14ac:dyDescent="0.25">
      <c r="A21" s="59"/>
      <c r="B21" s="60"/>
      <c r="C21" s="58"/>
      <c r="D21" s="58"/>
      <c r="E21" s="58"/>
      <c r="F21" s="58"/>
      <c r="G21" s="58"/>
      <c r="H21" s="58"/>
    </row>
  </sheetData>
  <mergeCells count="13">
    <mergeCell ref="F20:F21"/>
    <mergeCell ref="G20:G21"/>
    <mergeCell ref="H20:H21"/>
    <mergeCell ref="F1:G3"/>
    <mergeCell ref="H1:I3"/>
    <mergeCell ref="A4:G5"/>
    <mergeCell ref="A6:I6"/>
    <mergeCell ref="A7:I7"/>
    <mergeCell ref="A20:A21"/>
    <mergeCell ref="B20:B21"/>
    <mergeCell ref="C20:C21"/>
    <mergeCell ref="D20:D21"/>
    <mergeCell ref="E20:E21"/>
  </mergeCells>
  <pageMargins left="0.7" right="0.7" top="0.75" bottom="0.75" header="0.3" footer="0.3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A4" sqref="A4:G5"/>
    </sheetView>
  </sheetViews>
  <sheetFormatPr defaultRowHeight="15" x14ac:dyDescent="0.25"/>
  <cols>
    <col min="1" max="1" width="4.7109375" customWidth="1"/>
    <col min="2" max="2" width="23.140625" customWidth="1"/>
    <col min="3" max="3" width="15.140625" customWidth="1"/>
    <col min="4" max="4" width="22.42578125" customWidth="1"/>
    <col min="5" max="5" width="17.140625" customWidth="1"/>
    <col min="6" max="6" width="15.7109375" customWidth="1"/>
    <col min="7" max="7" width="15.42578125" customWidth="1"/>
    <col min="8" max="8" width="16.42578125" customWidth="1"/>
  </cols>
  <sheetData>
    <row r="1" spans="1:9" s="8" customFormat="1" ht="26.25" customHeight="1" x14ac:dyDescent="0.2">
      <c r="A1" s="7"/>
      <c r="F1" s="46" t="s">
        <v>180</v>
      </c>
      <c r="G1" s="46"/>
      <c r="H1" s="46"/>
      <c r="I1" s="46"/>
    </row>
    <row r="2" spans="1:9" s="8" customFormat="1" ht="12.75" x14ac:dyDescent="0.2">
      <c r="A2" s="7"/>
      <c r="F2" s="46"/>
      <c r="G2" s="46"/>
      <c r="H2" s="46"/>
      <c r="I2" s="46"/>
    </row>
    <row r="3" spans="1:9" s="8" customFormat="1" ht="33" customHeight="1" x14ac:dyDescent="0.2">
      <c r="A3" s="7"/>
      <c r="F3" s="46"/>
      <c r="G3" s="46"/>
      <c r="H3" s="46"/>
      <c r="I3" s="46"/>
    </row>
    <row r="4" spans="1:9" s="9" customFormat="1" ht="12.75" x14ac:dyDescent="0.25">
      <c r="A4" s="47" t="s">
        <v>104</v>
      </c>
      <c r="B4" s="47"/>
      <c r="C4" s="47"/>
      <c r="D4" s="47"/>
      <c r="E4" s="47"/>
      <c r="F4" s="47"/>
      <c r="G4" s="47"/>
    </row>
    <row r="5" spans="1:9" s="9" customFormat="1" ht="62.25" customHeight="1" x14ac:dyDescent="0.25">
      <c r="A5" s="47"/>
      <c r="B5" s="47"/>
      <c r="C5" s="47"/>
      <c r="D5" s="47"/>
      <c r="E5" s="47"/>
      <c r="F5" s="47"/>
      <c r="G5" s="47"/>
    </row>
    <row r="6" spans="1:9" s="9" customFormat="1" ht="15.75" customHeight="1" x14ac:dyDescent="0.25">
      <c r="A6" s="48" t="s">
        <v>111</v>
      </c>
      <c r="B6" s="48"/>
      <c r="C6" s="48"/>
      <c r="D6" s="48"/>
      <c r="E6" s="48"/>
      <c r="F6" s="48"/>
      <c r="G6" s="48"/>
      <c r="H6" s="48"/>
      <c r="I6" s="48"/>
    </row>
    <row r="7" spans="1:9" s="10" customFormat="1" ht="16.5" customHeight="1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</row>
    <row r="9" spans="1:9" ht="15.75" thickBot="1" x14ac:dyDescent="0.3"/>
    <row r="10" spans="1:9" ht="60" x14ac:dyDescent="0.25">
      <c r="A10" s="11" t="s">
        <v>34</v>
      </c>
      <c r="B10" s="12" t="s">
        <v>7</v>
      </c>
      <c r="C10" s="13" t="s">
        <v>8</v>
      </c>
      <c r="D10" s="13" t="s">
        <v>26</v>
      </c>
      <c r="E10" s="13" t="s">
        <v>20</v>
      </c>
      <c r="F10" s="13" t="s">
        <v>19</v>
      </c>
      <c r="G10" s="13" t="s">
        <v>0</v>
      </c>
      <c r="H10" s="14" t="s">
        <v>9</v>
      </c>
    </row>
    <row r="11" spans="1:9" x14ac:dyDescent="0.25">
      <c r="A11" s="36">
        <v>1</v>
      </c>
      <c r="B11" s="39" t="s">
        <v>10</v>
      </c>
      <c r="C11" s="35">
        <v>1</v>
      </c>
      <c r="D11" s="35">
        <v>200000</v>
      </c>
      <c r="E11" s="35">
        <f>SUM(C11*D11)</f>
        <v>200000</v>
      </c>
      <c r="F11" s="35">
        <v>8000</v>
      </c>
      <c r="G11" s="35">
        <f>SUM(E11:F11)</f>
        <v>208000</v>
      </c>
      <c r="H11" s="35">
        <v>1</v>
      </c>
    </row>
    <row r="12" spans="1:9" x14ac:dyDescent="0.25">
      <c r="A12" s="36">
        <v>2</v>
      </c>
      <c r="B12" s="39" t="s">
        <v>12</v>
      </c>
      <c r="C12" s="35">
        <v>1</v>
      </c>
      <c r="D12" s="35">
        <v>150000</v>
      </c>
      <c r="E12" s="35">
        <f t="shared" ref="E12:E21" si="0">SUM(C12*D12)</f>
        <v>150000</v>
      </c>
      <c r="F12" s="35">
        <v>8000</v>
      </c>
      <c r="G12" s="35">
        <f t="shared" ref="G12:G21" si="1">SUM(E12:F12)</f>
        <v>158000</v>
      </c>
      <c r="H12" s="35">
        <v>1</v>
      </c>
    </row>
    <row r="13" spans="1:9" x14ac:dyDescent="0.25">
      <c r="A13" s="36">
        <v>3</v>
      </c>
      <c r="B13" s="39" t="s">
        <v>41</v>
      </c>
      <c r="C13" s="35">
        <v>1</v>
      </c>
      <c r="D13" s="35">
        <v>140000</v>
      </c>
      <c r="E13" s="35">
        <f t="shared" si="0"/>
        <v>140000</v>
      </c>
      <c r="F13" s="35">
        <v>8000</v>
      </c>
      <c r="G13" s="35">
        <f t="shared" si="1"/>
        <v>148000</v>
      </c>
      <c r="H13" s="35">
        <v>1</v>
      </c>
    </row>
    <row r="14" spans="1:9" ht="25.5" x14ac:dyDescent="0.25">
      <c r="A14" s="36">
        <v>4</v>
      </c>
      <c r="B14" s="39" t="s">
        <v>105</v>
      </c>
      <c r="C14" s="35">
        <v>1</v>
      </c>
      <c r="D14" s="35">
        <v>130000</v>
      </c>
      <c r="E14" s="35">
        <f t="shared" si="0"/>
        <v>130000</v>
      </c>
      <c r="F14" s="35">
        <v>8000</v>
      </c>
      <c r="G14" s="35">
        <f t="shared" si="1"/>
        <v>138000</v>
      </c>
      <c r="H14" s="35">
        <v>1</v>
      </c>
    </row>
    <row r="15" spans="1:9" x14ac:dyDescent="0.25">
      <c r="A15" s="36">
        <v>5</v>
      </c>
      <c r="B15" s="39" t="s">
        <v>106</v>
      </c>
      <c r="C15" s="35">
        <v>1</v>
      </c>
      <c r="D15" s="35">
        <v>130000</v>
      </c>
      <c r="E15" s="35">
        <f t="shared" si="0"/>
        <v>130000</v>
      </c>
      <c r="F15" s="35">
        <v>8000</v>
      </c>
      <c r="G15" s="35">
        <f t="shared" si="1"/>
        <v>138000</v>
      </c>
      <c r="H15" s="35">
        <v>1</v>
      </c>
    </row>
    <row r="16" spans="1:9" x14ac:dyDescent="0.25">
      <c r="A16" s="36">
        <v>6</v>
      </c>
      <c r="B16" s="39" t="s">
        <v>107</v>
      </c>
      <c r="C16" s="35">
        <v>1</v>
      </c>
      <c r="D16" s="35">
        <v>130000</v>
      </c>
      <c r="E16" s="35">
        <f t="shared" si="0"/>
        <v>130000</v>
      </c>
      <c r="F16" s="35">
        <v>8000</v>
      </c>
      <c r="G16" s="35">
        <f t="shared" si="1"/>
        <v>138000</v>
      </c>
      <c r="H16" s="35">
        <v>1</v>
      </c>
    </row>
    <row r="17" spans="1:8" ht="25.5" x14ac:dyDescent="0.25">
      <c r="A17" s="36">
        <v>7</v>
      </c>
      <c r="B17" s="39" t="s">
        <v>108</v>
      </c>
      <c r="C17" s="35">
        <v>1</v>
      </c>
      <c r="D17" s="35">
        <v>160000</v>
      </c>
      <c r="E17" s="35">
        <f t="shared" si="0"/>
        <v>160000</v>
      </c>
      <c r="F17" s="35">
        <v>8000</v>
      </c>
      <c r="G17" s="35">
        <f t="shared" si="1"/>
        <v>168000</v>
      </c>
      <c r="H17" s="35">
        <v>1</v>
      </c>
    </row>
    <row r="18" spans="1:8" x14ac:dyDescent="0.25">
      <c r="A18" s="36">
        <v>8</v>
      </c>
      <c r="B18" s="39" t="s">
        <v>13</v>
      </c>
      <c r="C18" s="35">
        <v>1</v>
      </c>
      <c r="D18" s="35">
        <v>130000</v>
      </c>
      <c r="E18" s="35">
        <f t="shared" si="0"/>
        <v>130000</v>
      </c>
      <c r="F18" s="35">
        <v>8000</v>
      </c>
      <c r="G18" s="35">
        <f t="shared" si="1"/>
        <v>138000</v>
      </c>
      <c r="H18" s="35">
        <v>1</v>
      </c>
    </row>
    <row r="19" spans="1:8" x14ac:dyDescent="0.25">
      <c r="A19" s="36">
        <v>9</v>
      </c>
      <c r="B19" s="39" t="s">
        <v>109</v>
      </c>
      <c r="C19" s="35">
        <v>1</v>
      </c>
      <c r="D19" s="35">
        <v>120000</v>
      </c>
      <c r="E19" s="35">
        <f t="shared" si="0"/>
        <v>120000</v>
      </c>
      <c r="F19" s="35">
        <v>8000</v>
      </c>
      <c r="G19" s="35">
        <f t="shared" si="1"/>
        <v>128000</v>
      </c>
      <c r="H19" s="35">
        <v>1</v>
      </c>
    </row>
    <row r="20" spans="1:8" x14ac:dyDescent="0.25">
      <c r="A20" s="36">
        <v>10</v>
      </c>
      <c r="B20" s="39" t="s">
        <v>5</v>
      </c>
      <c r="C20" s="35">
        <v>1</v>
      </c>
      <c r="D20" s="35">
        <v>120000</v>
      </c>
      <c r="E20" s="35">
        <f t="shared" si="0"/>
        <v>120000</v>
      </c>
      <c r="F20" s="35">
        <v>8000</v>
      </c>
      <c r="G20" s="35">
        <f t="shared" si="1"/>
        <v>128000</v>
      </c>
      <c r="H20" s="35">
        <v>1</v>
      </c>
    </row>
    <row r="21" spans="1:8" x14ac:dyDescent="0.25">
      <c r="A21" s="36">
        <v>11</v>
      </c>
      <c r="B21" s="39" t="s">
        <v>110</v>
      </c>
      <c r="C21" s="35">
        <v>1</v>
      </c>
      <c r="D21" s="35">
        <v>130000</v>
      </c>
      <c r="E21" s="35">
        <f t="shared" si="0"/>
        <v>130000</v>
      </c>
      <c r="F21" s="35">
        <v>8000</v>
      </c>
      <c r="G21" s="35">
        <f t="shared" si="1"/>
        <v>138000</v>
      </c>
      <c r="H21" s="35">
        <v>1</v>
      </c>
    </row>
    <row r="22" spans="1:8" x14ac:dyDescent="0.25">
      <c r="A22" s="59"/>
      <c r="B22" s="60" t="s">
        <v>0</v>
      </c>
      <c r="C22" s="58">
        <f t="shared" ref="C22:H22" si="2">SUM(C11:C21)</f>
        <v>11</v>
      </c>
      <c r="D22" s="58">
        <f t="shared" si="2"/>
        <v>1540000</v>
      </c>
      <c r="E22" s="58">
        <f t="shared" si="2"/>
        <v>1540000</v>
      </c>
      <c r="F22" s="58">
        <f t="shared" si="2"/>
        <v>88000</v>
      </c>
      <c r="G22" s="58">
        <f t="shared" si="2"/>
        <v>1628000</v>
      </c>
      <c r="H22" s="58">
        <f t="shared" si="2"/>
        <v>11</v>
      </c>
    </row>
    <row r="23" spans="1:8" x14ac:dyDescent="0.25">
      <c r="A23" s="59"/>
      <c r="B23" s="60"/>
      <c r="C23" s="58"/>
      <c r="D23" s="58"/>
      <c r="E23" s="58"/>
      <c r="F23" s="58"/>
      <c r="G23" s="58"/>
      <c r="H23" s="58"/>
    </row>
  </sheetData>
  <mergeCells count="13">
    <mergeCell ref="F22:F23"/>
    <mergeCell ref="G22:G23"/>
    <mergeCell ref="H22:H23"/>
    <mergeCell ref="F1:G3"/>
    <mergeCell ref="H1:I3"/>
    <mergeCell ref="A4:G5"/>
    <mergeCell ref="A6:I6"/>
    <mergeCell ref="A7:I7"/>
    <mergeCell ref="A22:A23"/>
    <mergeCell ref="B22:B23"/>
    <mergeCell ref="C22:C23"/>
    <mergeCell ref="D22:D23"/>
    <mergeCell ref="E22:E23"/>
  </mergeCells>
  <pageMargins left="0.7" right="0.7" top="0.75" bottom="0.75" header="0.3" footer="0.3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4" sqref="A4:G5"/>
    </sheetView>
  </sheetViews>
  <sheetFormatPr defaultRowHeight="15" x14ac:dyDescent="0.25"/>
  <cols>
    <col min="1" max="1" width="4.7109375" customWidth="1"/>
    <col min="2" max="2" width="23.140625" customWidth="1"/>
    <col min="3" max="3" width="15.140625" customWidth="1"/>
    <col min="4" max="4" width="22.42578125" customWidth="1"/>
    <col min="5" max="5" width="17.140625" customWidth="1"/>
    <col min="6" max="6" width="15.7109375" customWidth="1"/>
    <col min="7" max="7" width="15.42578125" customWidth="1"/>
    <col min="8" max="8" width="16.42578125" customWidth="1"/>
  </cols>
  <sheetData>
    <row r="1" spans="1:9" s="8" customFormat="1" ht="26.25" customHeight="1" x14ac:dyDescent="0.2">
      <c r="A1" s="7"/>
      <c r="F1" s="46" t="s">
        <v>181</v>
      </c>
      <c r="G1" s="46"/>
      <c r="H1" s="46"/>
      <c r="I1" s="46"/>
    </row>
    <row r="2" spans="1:9" s="8" customFormat="1" ht="12.75" x14ac:dyDescent="0.2">
      <c r="A2" s="7"/>
      <c r="F2" s="46"/>
      <c r="G2" s="46"/>
      <c r="H2" s="46"/>
      <c r="I2" s="46"/>
    </row>
    <row r="3" spans="1:9" s="8" customFormat="1" ht="33" customHeight="1" x14ac:dyDescent="0.2">
      <c r="A3" s="7"/>
      <c r="F3" s="46"/>
      <c r="G3" s="46"/>
      <c r="H3" s="46"/>
      <c r="I3" s="46"/>
    </row>
    <row r="4" spans="1:9" s="9" customFormat="1" ht="12.75" x14ac:dyDescent="0.25">
      <c r="A4" s="47" t="s">
        <v>112</v>
      </c>
      <c r="B4" s="47"/>
      <c r="C4" s="47"/>
      <c r="D4" s="47"/>
      <c r="E4" s="47"/>
      <c r="F4" s="47"/>
      <c r="G4" s="47"/>
    </row>
    <row r="5" spans="1:9" s="9" customFormat="1" ht="62.25" customHeight="1" x14ac:dyDescent="0.25">
      <c r="A5" s="47"/>
      <c r="B5" s="47"/>
      <c r="C5" s="47"/>
      <c r="D5" s="47"/>
      <c r="E5" s="47"/>
      <c r="F5" s="47"/>
      <c r="G5" s="47"/>
    </row>
    <row r="6" spans="1:9" s="9" customFormat="1" ht="15.75" customHeight="1" x14ac:dyDescent="0.25">
      <c r="A6" s="48" t="s">
        <v>43</v>
      </c>
      <c r="B6" s="48"/>
      <c r="C6" s="48"/>
      <c r="D6" s="48"/>
      <c r="E6" s="48"/>
      <c r="F6" s="48"/>
      <c r="G6" s="48"/>
      <c r="H6" s="48"/>
      <c r="I6" s="48"/>
    </row>
    <row r="7" spans="1:9" s="10" customFormat="1" ht="16.5" customHeight="1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</row>
    <row r="9" spans="1:9" ht="15.75" thickBot="1" x14ac:dyDescent="0.3"/>
    <row r="10" spans="1:9" ht="60" x14ac:dyDescent="0.25">
      <c r="A10" s="11" t="s">
        <v>34</v>
      </c>
      <c r="B10" s="12" t="s">
        <v>7</v>
      </c>
      <c r="C10" s="13" t="s">
        <v>8</v>
      </c>
      <c r="D10" s="13" t="s">
        <v>26</v>
      </c>
      <c r="E10" s="13" t="s">
        <v>20</v>
      </c>
      <c r="F10" s="13" t="s">
        <v>19</v>
      </c>
      <c r="G10" s="13" t="s">
        <v>0</v>
      </c>
      <c r="H10" s="14" t="s">
        <v>9</v>
      </c>
    </row>
    <row r="11" spans="1:9" x14ac:dyDescent="0.25">
      <c r="A11" s="36">
        <v>1</v>
      </c>
      <c r="B11" s="39" t="s">
        <v>10</v>
      </c>
      <c r="C11" s="35">
        <v>1</v>
      </c>
      <c r="D11" s="35">
        <v>195000</v>
      </c>
      <c r="E11" s="35">
        <f>SUM(C11*D11)</f>
        <v>195000</v>
      </c>
      <c r="F11" s="35">
        <v>8000</v>
      </c>
      <c r="G11" s="35">
        <f>SUM(E11:F11)</f>
        <v>203000</v>
      </c>
      <c r="H11" s="35">
        <v>1</v>
      </c>
    </row>
    <row r="12" spans="1:9" x14ac:dyDescent="0.25">
      <c r="A12" s="36">
        <v>2</v>
      </c>
      <c r="B12" s="39" t="s">
        <v>12</v>
      </c>
      <c r="C12" s="35">
        <v>1</v>
      </c>
      <c r="D12" s="35">
        <v>134000</v>
      </c>
      <c r="E12" s="35">
        <f t="shared" ref="E12:E17" si="0">SUM(C12*D12)</f>
        <v>134000</v>
      </c>
      <c r="F12" s="35">
        <v>8000</v>
      </c>
      <c r="G12" s="35">
        <f t="shared" ref="G12:G17" si="1">SUM(E12:F12)</f>
        <v>142000</v>
      </c>
      <c r="H12" s="35">
        <v>1</v>
      </c>
    </row>
    <row r="13" spans="1:9" ht="25.5" x14ac:dyDescent="0.25">
      <c r="A13" s="36">
        <v>3</v>
      </c>
      <c r="B13" s="39" t="s">
        <v>113</v>
      </c>
      <c r="C13" s="35">
        <v>1</v>
      </c>
      <c r="D13" s="35">
        <v>187000</v>
      </c>
      <c r="E13" s="35">
        <f t="shared" si="0"/>
        <v>187000</v>
      </c>
      <c r="F13" s="35">
        <v>8000</v>
      </c>
      <c r="G13" s="35">
        <f t="shared" si="1"/>
        <v>195000</v>
      </c>
      <c r="H13" s="35">
        <v>1</v>
      </c>
    </row>
    <row r="14" spans="1:9" x14ac:dyDescent="0.25">
      <c r="A14" s="36">
        <v>4</v>
      </c>
      <c r="B14" s="39" t="s">
        <v>114</v>
      </c>
      <c r="C14" s="35">
        <v>1</v>
      </c>
      <c r="D14" s="35">
        <v>187000</v>
      </c>
      <c r="E14" s="35">
        <f t="shared" si="0"/>
        <v>187000</v>
      </c>
      <c r="F14" s="35">
        <v>8000</v>
      </c>
      <c r="G14" s="35">
        <f t="shared" si="1"/>
        <v>195000</v>
      </c>
      <c r="H14" s="35">
        <v>1</v>
      </c>
    </row>
    <row r="15" spans="1:9" x14ac:dyDescent="0.25">
      <c r="A15" s="36">
        <v>5</v>
      </c>
      <c r="B15" s="39" t="s">
        <v>115</v>
      </c>
      <c r="C15" s="35">
        <v>1</v>
      </c>
      <c r="D15" s="35">
        <v>130000</v>
      </c>
      <c r="E15" s="35">
        <f t="shared" si="0"/>
        <v>130000</v>
      </c>
      <c r="F15" s="35">
        <v>8000</v>
      </c>
      <c r="G15" s="35">
        <f t="shared" si="1"/>
        <v>138000</v>
      </c>
      <c r="H15" s="35">
        <v>1</v>
      </c>
    </row>
    <row r="16" spans="1:9" x14ac:dyDescent="0.25">
      <c r="A16" s="36">
        <v>6</v>
      </c>
      <c r="B16" s="39" t="s">
        <v>115</v>
      </c>
      <c r="C16" s="35">
        <v>1</v>
      </c>
      <c r="D16" s="35">
        <v>130000</v>
      </c>
      <c r="E16" s="35">
        <f t="shared" si="0"/>
        <v>130000</v>
      </c>
      <c r="F16" s="35">
        <v>8000</v>
      </c>
      <c r="G16" s="35">
        <f t="shared" si="1"/>
        <v>138000</v>
      </c>
      <c r="H16" s="35">
        <v>1</v>
      </c>
    </row>
    <row r="17" spans="1:8" ht="25.5" x14ac:dyDescent="0.25">
      <c r="A17" s="41">
        <v>7</v>
      </c>
      <c r="B17" s="42" t="s">
        <v>116</v>
      </c>
      <c r="C17" s="43">
        <v>1</v>
      </c>
      <c r="D17" s="43">
        <v>30000</v>
      </c>
      <c r="E17" s="43">
        <f t="shared" si="0"/>
        <v>30000</v>
      </c>
      <c r="F17" s="43"/>
      <c r="G17" s="43">
        <f t="shared" si="1"/>
        <v>30000</v>
      </c>
      <c r="H17" s="43">
        <v>1</v>
      </c>
    </row>
    <row r="18" spans="1:8" x14ac:dyDescent="0.25">
      <c r="A18" s="59"/>
      <c r="B18" s="60" t="s">
        <v>0</v>
      </c>
      <c r="C18" s="58">
        <f t="shared" ref="C18:H18" si="2">SUM(C11:C17)</f>
        <v>7</v>
      </c>
      <c r="D18" s="58">
        <f t="shared" si="2"/>
        <v>993000</v>
      </c>
      <c r="E18" s="58">
        <f t="shared" si="2"/>
        <v>993000</v>
      </c>
      <c r="F18" s="58">
        <f t="shared" si="2"/>
        <v>48000</v>
      </c>
      <c r="G18" s="58">
        <f t="shared" si="2"/>
        <v>1041000</v>
      </c>
      <c r="H18" s="58">
        <f t="shared" si="2"/>
        <v>7</v>
      </c>
    </row>
    <row r="19" spans="1:8" x14ac:dyDescent="0.25">
      <c r="A19" s="59"/>
      <c r="B19" s="60"/>
      <c r="C19" s="58"/>
      <c r="D19" s="58"/>
      <c r="E19" s="58"/>
      <c r="F19" s="58"/>
      <c r="G19" s="58"/>
      <c r="H19" s="58"/>
    </row>
  </sheetData>
  <mergeCells count="13">
    <mergeCell ref="F18:F19"/>
    <mergeCell ref="G18:G19"/>
    <mergeCell ref="H18:H19"/>
    <mergeCell ref="F1:G3"/>
    <mergeCell ref="H1:I3"/>
    <mergeCell ref="A4:G5"/>
    <mergeCell ref="A6:I6"/>
    <mergeCell ref="A7:I7"/>
    <mergeCell ref="A18:A19"/>
    <mergeCell ref="B18:B19"/>
    <mergeCell ref="C18:C19"/>
    <mergeCell ref="D18:D19"/>
    <mergeCell ref="E18:E19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M7" sqref="M7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s="8" customFormat="1" ht="26.25" customHeight="1" x14ac:dyDescent="0.2">
      <c r="A1" s="7"/>
      <c r="F1" s="46" t="s">
        <v>164</v>
      </c>
      <c r="G1" s="46"/>
      <c r="H1" s="46"/>
      <c r="I1" s="46"/>
    </row>
    <row r="2" spans="1:9" s="8" customFormat="1" ht="12.75" x14ac:dyDescent="0.2">
      <c r="A2" s="7"/>
      <c r="F2" s="46"/>
      <c r="G2" s="46"/>
      <c r="H2" s="46"/>
      <c r="I2" s="46"/>
    </row>
    <row r="3" spans="1:9" s="8" customFormat="1" ht="33" customHeight="1" x14ac:dyDescent="0.2">
      <c r="A3" s="7"/>
      <c r="F3" s="46"/>
      <c r="G3" s="46"/>
      <c r="H3" s="46"/>
      <c r="I3" s="46"/>
    </row>
    <row r="4" spans="1:9" s="9" customFormat="1" ht="12.75" x14ac:dyDescent="0.25">
      <c r="A4" s="47" t="s">
        <v>35</v>
      </c>
      <c r="B4" s="47"/>
      <c r="C4" s="47"/>
      <c r="D4" s="47"/>
      <c r="E4" s="47"/>
      <c r="F4" s="47"/>
      <c r="G4" s="47"/>
    </row>
    <row r="5" spans="1:9" s="9" customFormat="1" ht="39.75" customHeight="1" x14ac:dyDescent="0.25">
      <c r="A5" s="47"/>
      <c r="B5" s="47"/>
      <c r="C5" s="47"/>
      <c r="D5" s="47"/>
      <c r="E5" s="47"/>
      <c r="F5" s="47"/>
      <c r="G5" s="47"/>
    </row>
    <row r="6" spans="1:9" s="9" customFormat="1" ht="15.75" customHeight="1" x14ac:dyDescent="0.25">
      <c r="A6" s="48" t="s">
        <v>29</v>
      </c>
      <c r="B6" s="48"/>
      <c r="C6" s="48"/>
      <c r="D6" s="48"/>
      <c r="E6" s="48"/>
      <c r="F6" s="48"/>
      <c r="G6" s="48"/>
      <c r="H6" s="48"/>
      <c r="I6" s="48"/>
    </row>
    <row r="7" spans="1:9" s="10" customFormat="1" ht="16.5" customHeight="1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</row>
    <row r="8" spans="1:9" ht="14.25" customHeight="1" thickBot="1" x14ac:dyDescent="0.3"/>
    <row r="9" spans="1:9" ht="65.25" customHeight="1" x14ac:dyDescent="0.25">
      <c r="A9" s="11" t="s">
        <v>34</v>
      </c>
      <c r="B9" s="12" t="s">
        <v>7</v>
      </c>
      <c r="C9" s="13" t="s">
        <v>8</v>
      </c>
      <c r="D9" s="13" t="s">
        <v>26</v>
      </c>
      <c r="E9" s="13" t="s">
        <v>20</v>
      </c>
      <c r="F9" s="13" t="s">
        <v>19</v>
      </c>
      <c r="G9" s="13" t="s">
        <v>0</v>
      </c>
      <c r="H9" s="14" t="s">
        <v>9</v>
      </c>
    </row>
    <row r="10" spans="1:9" ht="22.5" customHeight="1" x14ac:dyDescent="0.25">
      <c r="A10" s="15">
        <v>1</v>
      </c>
      <c r="B10" s="16" t="s">
        <v>10</v>
      </c>
      <c r="C10" s="17">
        <v>1</v>
      </c>
      <c r="D10" s="17">
        <v>172000</v>
      </c>
      <c r="E10" s="17">
        <f t="shared" ref="E10:E26" si="0">D10*C10</f>
        <v>172000</v>
      </c>
      <c r="F10" s="17">
        <v>8000</v>
      </c>
      <c r="G10" s="17">
        <f>SUM(E10:F10)</f>
        <v>180000</v>
      </c>
      <c r="H10" s="18">
        <v>1</v>
      </c>
    </row>
    <row r="11" spans="1:9" ht="28.5" customHeight="1" x14ac:dyDescent="0.25">
      <c r="A11" s="15">
        <v>2</v>
      </c>
      <c r="B11" s="16" t="s">
        <v>27</v>
      </c>
      <c r="C11" s="17">
        <v>0.5</v>
      </c>
      <c r="D11" s="17">
        <v>115000</v>
      </c>
      <c r="E11" s="17">
        <f t="shared" si="0"/>
        <v>57500</v>
      </c>
      <c r="F11" s="17">
        <v>4000</v>
      </c>
      <c r="G11" s="17">
        <f t="shared" ref="G11:G26" si="1">SUM(E11:F11)</f>
        <v>61500</v>
      </c>
      <c r="H11" s="18">
        <v>1</v>
      </c>
    </row>
    <row r="12" spans="1:9" ht="15.75" customHeight="1" x14ac:dyDescent="0.25">
      <c r="A12" s="15">
        <v>3</v>
      </c>
      <c r="B12" s="16" t="s">
        <v>11</v>
      </c>
      <c r="C12" s="17">
        <v>0.75</v>
      </c>
      <c r="D12" s="17">
        <v>100000</v>
      </c>
      <c r="E12" s="17">
        <f t="shared" si="0"/>
        <v>75000</v>
      </c>
      <c r="F12" s="17">
        <v>6000</v>
      </c>
      <c r="G12" s="17">
        <f t="shared" si="1"/>
        <v>81000</v>
      </c>
      <c r="H12" s="18">
        <v>1</v>
      </c>
    </row>
    <row r="13" spans="1:9" ht="15.75" customHeight="1" x14ac:dyDescent="0.25">
      <c r="A13" s="15">
        <v>4</v>
      </c>
      <c r="B13" s="16" t="s">
        <v>12</v>
      </c>
      <c r="C13" s="17">
        <v>0.5</v>
      </c>
      <c r="D13" s="17">
        <v>115000</v>
      </c>
      <c r="E13" s="17">
        <f t="shared" si="0"/>
        <v>57500</v>
      </c>
      <c r="F13" s="17">
        <v>4000</v>
      </c>
      <c r="G13" s="17">
        <f t="shared" si="1"/>
        <v>61500</v>
      </c>
      <c r="H13" s="18">
        <v>1</v>
      </c>
    </row>
    <row r="14" spans="1:9" ht="15.75" customHeight="1" x14ac:dyDescent="0.25">
      <c r="A14" s="15">
        <v>5</v>
      </c>
      <c r="B14" s="16" t="s">
        <v>13</v>
      </c>
      <c r="C14" s="17">
        <v>0.5</v>
      </c>
      <c r="D14" s="17">
        <v>120000</v>
      </c>
      <c r="E14" s="17">
        <f t="shared" si="0"/>
        <v>60000</v>
      </c>
      <c r="F14" s="17">
        <v>4000</v>
      </c>
      <c r="G14" s="17">
        <f t="shared" si="1"/>
        <v>64000</v>
      </c>
      <c r="H14" s="18">
        <v>1</v>
      </c>
    </row>
    <row r="15" spans="1:9" x14ac:dyDescent="0.25">
      <c r="A15" s="15">
        <v>6</v>
      </c>
      <c r="B15" s="16" t="s">
        <v>14</v>
      </c>
      <c r="C15" s="17">
        <v>1</v>
      </c>
      <c r="D15" s="17">
        <v>119000</v>
      </c>
      <c r="E15" s="17">
        <f t="shared" si="0"/>
        <v>119000</v>
      </c>
      <c r="F15" s="17">
        <v>8000</v>
      </c>
      <c r="G15" s="17">
        <f t="shared" si="1"/>
        <v>127000</v>
      </c>
      <c r="H15" s="18">
        <v>1</v>
      </c>
    </row>
    <row r="16" spans="1:9" ht="22.5" customHeight="1" x14ac:dyDescent="0.25">
      <c r="A16" s="15">
        <v>7</v>
      </c>
      <c r="B16" s="16" t="s">
        <v>15</v>
      </c>
      <c r="C16" s="17">
        <v>0.5</v>
      </c>
      <c r="D16" s="17">
        <v>110000</v>
      </c>
      <c r="E16" s="17">
        <f t="shared" si="0"/>
        <v>55000</v>
      </c>
      <c r="F16" s="17">
        <v>4000</v>
      </c>
      <c r="G16" s="17">
        <f t="shared" si="1"/>
        <v>59000</v>
      </c>
      <c r="H16" s="18">
        <v>1</v>
      </c>
    </row>
    <row r="17" spans="1:8" ht="20.25" customHeight="1" x14ac:dyDescent="0.25">
      <c r="A17" s="15">
        <v>8</v>
      </c>
      <c r="B17" s="16" t="s">
        <v>2</v>
      </c>
      <c r="C17" s="17">
        <v>0.5</v>
      </c>
      <c r="D17" s="17">
        <v>105000</v>
      </c>
      <c r="E17" s="17">
        <f t="shared" si="0"/>
        <v>52500</v>
      </c>
      <c r="F17" s="17">
        <v>4000</v>
      </c>
      <c r="G17" s="17">
        <f t="shared" si="1"/>
        <v>56500</v>
      </c>
      <c r="H17" s="18">
        <v>1</v>
      </c>
    </row>
    <row r="18" spans="1:8" x14ac:dyDescent="0.25">
      <c r="A18" s="15">
        <v>9</v>
      </c>
      <c r="B18" s="16" t="s">
        <v>3</v>
      </c>
      <c r="C18" s="17">
        <v>0.25</v>
      </c>
      <c r="D18" s="17">
        <v>100000</v>
      </c>
      <c r="E18" s="17">
        <f t="shared" si="0"/>
        <v>25000</v>
      </c>
      <c r="F18" s="17">
        <v>2000</v>
      </c>
      <c r="G18" s="17">
        <f t="shared" si="1"/>
        <v>27000</v>
      </c>
      <c r="H18" s="18">
        <v>1</v>
      </c>
    </row>
    <row r="19" spans="1:8" x14ac:dyDescent="0.25">
      <c r="A19" s="15">
        <v>10</v>
      </c>
      <c r="B19" s="16" t="s">
        <v>33</v>
      </c>
      <c r="C19" s="17">
        <v>0.25</v>
      </c>
      <c r="D19" s="17">
        <v>100000</v>
      </c>
      <c r="E19" s="17">
        <f t="shared" si="0"/>
        <v>25000</v>
      </c>
      <c r="F19" s="17">
        <v>2000</v>
      </c>
      <c r="G19" s="17">
        <f t="shared" si="1"/>
        <v>27000</v>
      </c>
      <c r="H19" s="18">
        <v>1</v>
      </c>
    </row>
    <row r="20" spans="1:8" x14ac:dyDescent="0.25">
      <c r="A20" s="15">
        <v>11</v>
      </c>
      <c r="B20" s="16" t="s">
        <v>32</v>
      </c>
      <c r="C20" s="17">
        <v>0.5</v>
      </c>
      <c r="D20" s="17">
        <v>92000</v>
      </c>
      <c r="E20" s="17">
        <f t="shared" si="0"/>
        <v>46000</v>
      </c>
      <c r="F20" s="17">
        <v>4000</v>
      </c>
      <c r="G20" s="17">
        <f t="shared" si="1"/>
        <v>50000</v>
      </c>
      <c r="H20" s="18">
        <v>1</v>
      </c>
    </row>
    <row r="21" spans="1:8" x14ac:dyDescent="0.25">
      <c r="A21" s="15">
        <v>12</v>
      </c>
      <c r="B21" s="16" t="s">
        <v>31</v>
      </c>
      <c r="C21" s="17">
        <v>1</v>
      </c>
      <c r="D21" s="17">
        <v>115000</v>
      </c>
      <c r="E21" s="17">
        <f t="shared" si="0"/>
        <v>115000</v>
      </c>
      <c r="F21" s="17">
        <v>8000</v>
      </c>
      <c r="G21" s="17">
        <f t="shared" si="1"/>
        <v>123000</v>
      </c>
      <c r="H21" s="18">
        <v>1</v>
      </c>
    </row>
    <row r="22" spans="1:8" x14ac:dyDescent="0.25">
      <c r="A22" s="15">
        <v>13</v>
      </c>
      <c r="B22" s="16" t="s">
        <v>5</v>
      </c>
      <c r="C22" s="17">
        <v>0.75</v>
      </c>
      <c r="D22" s="17">
        <v>100000</v>
      </c>
      <c r="E22" s="17">
        <f t="shared" si="0"/>
        <v>75000</v>
      </c>
      <c r="F22" s="17">
        <v>6000</v>
      </c>
      <c r="G22" s="17">
        <f t="shared" si="1"/>
        <v>81000</v>
      </c>
      <c r="H22" s="18">
        <v>1</v>
      </c>
    </row>
    <row r="23" spans="1:8" x14ac:dyDescent="0.25">
      <c r="A23" s="15">
        <v>14</v>
      </c>
      <c r="B23" s="16" t="s">
        <v>16</v>
      </c>
      <c r="C23" s="17">
        <v>3.36</v>
      </c>
      <c r="D23" s="17">
        <v>115000</v>
      </c>
      <c r="E23" s="17">
        <f t="shared" si="0"/>
        <v>386400</v>
      </c>
      <c r="F23" s="17">
        <v>24000</v>
      </c>
      <c r="G23" s="17">
        <f t="shared" si="1"/>
        <v>410400</v>
      </c>
      <c r="H23" s="18">
        <v>6</v>
      </c>
    </row>
    <row r="24" spans="1:8" ht="24" customHeight="1" x14ac:dyDescent="0.25">
      <c r="A24" s="15">
        <v>15</v>
      </c>
      <c r="B24" s="16" t="s">
        <v>17</v>
      </c>
      <c r="C24" s="17">
        <v>3</v>
      </c>
      <c r="D24" s="17">
        <v>100000</v>
      </c>
      <c r="E24" s="17">
        <f t="shared" si="0"/>
        <v>300000</v>
      </c>
      <c r="F24" s="17">
        <v>24000</v>
      </c>
      <c r="G24" s="17">
        <f t="shared" si="1"/>
        <v>324000</v>
      </c>
      <c r="H24" s="18">
        <v>3</v>
      </c>
    </row>
    <row r="25" spans="1:8" ht="20.25" customHeight="1" x14ac:dyDescent="0.25">
      <c r="A25" s="15">
        <v>16</v>
      </c>
      <c r="B25" s="16" t="s">
        <v>18</v>
      </c>
      <c r="C25" s="17">
        <v>0.5</v>
      </c>
      <c r="D25" s="17">
        <v>105000</v>
      </c>
      <c r="E25" s="17">
        <f t="shared" si="0"/>
        <v>52500</v>
      </c>
      <c r="F25" s="17">
        <v>4000</v>
      </c>
      <c r="G25" s="17">
        <f t="shared" si="1"/>
        <v>56500</v>
      </c>
      <c r="H25" s="18">
        <v>1</v>
      </c>
    </row>
    <row r="26" spans="1:8" ht="36" customHeight="1" x14ac:dyDescent="0.25">
      <c r="A26" s="15">
        <v>17</v>
      </c>
      <c r="B26" s="16" t="s">
        <v>6</v>
      </c>
      <c r="C26" s="17">
        <v>0.75</v>
      </c>
      <c r="D26" s="17">
        <v>100000</v>
      </c>
      <c r="E26" s="17">
        <f t="shared" si="0"/>
        <v>75000</v>
      </c>
      <c r="F26" s="17">
        <v>6000</v>
      </c>
      <c r="G26" s="17">
        <f t="shared" si="1"/>
        <v>81000</v>
      </c>
      <c r="H26" s="18">
        <v>1</v>
      </c>
    </row>
    <row r="27" spans="1:8" x14ac:dyDescent="0.25">
      <c r="A27" s="54"/>
      <c r="B27" s="56" t="s">
        <v>0</v>
      </c>
      <c r="C27" s="50">
        <f t="shared" ref="C27:H27" si="2">SUM(C10:C26)</f>
        <v>15.61</v>
      </c>
      <c r="D27" s="50">
        <f t="shared" si="2"/>
        <v>1883000</v>
      </c>
      <c r="E27" s="50">
        <f t="shared" si="2"/>
        <v>1748400</v>
      </c>
      <c r="F27" s="50">
        <f t="shared" si="2"/>
        <v>122000</v>
      </c>
      <c r="G27" s="50">
        <f t="shared" si="2"/>
        <v>1870400</v>
      </c>
      <c r="H27" s="52">
        <f t="shared" si="2"/>
        <v>24</v>
      </c>
    </row>
    <row r="28" spans="1:8" ht="15.75" thickBot="1" x14ac:dyDescent="0.3">
      <c r="A28" s="55"/>
      <c r="B28" s="57"/>
      <c r="C28" s="51"/>
      <c r="D28" s="51"/>
      <c r="E28" s="51"/>
      <c r="F28" s="51"/>
      <c r="G28" s="51"/>
      <c r="H28" s="53"/>
    </row>
  </sheetData>
  <mergeCells count="13">
    <mergeCell ref="F27:F28"/>
    <mergeCell ref="G27:G28"/>
    <mergeCell ref="H27:H28"/>
    <mergeCell ref="F1:G3"/>
    <mergeCell ref="H1:I3"/>
    <mergeCell ref="A4:G5"/>
    <mergeCell ref="A6:I6"/>
    <mergeCell ref="A7:I7"/>
    <mergeCell ref="A27:A28"/>
    <mergeCell ref="B27:B28"/>
    <mergeCell ref="C27:C28"/>
    <mergeCell ref="D27:D28"/>
    <mergeCell ref="E27:E28"/>
  </mergeCells>
  <pageMargins left="0.7" right="0.7" top="0.75" bottom="0.75" header="0.3" footer="0.3"/>
  <pageSetup paperSize="9" scale="80" orientation="landscape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4" sqref="A4:G5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s="8" customFormat="1" ht="26.25" customHeight="1" x14ac:dyDescent="0.2">
      <c r="A1" s="7"/>
      <c r="F1" s="46" t="s">
        <v>182</v>
      </c>
      <c r="G1" s="46"/>
      <c r="H1" s="46"/>
      <c r="I1" s="46"/>
    </row>
    <row r="2" spans="1:9" s="8" customFormat="1" ht="12.75" x14ac:dyDescent="0.2">
      <c r="A2" s="7"/>
      <c r="F2" s="46"/>
      <c r="G2" s="46"/>
      <c r="H2" s="46"/>
      <c r="I2" s="46"/>
    </row>
    <row r="3" spans="1:9" s="8" customFormat="1" ht="33" customHeight="1" x14ac:dyDescent="0.2">
      <c r="A3" s="7"/>
      <c r="F3" s="46"/>
      <c r="G3" s="46"/>
      <c r="H3" s="46"/>
      <c r="I3" s="46"/>
    </row>
    <row r="4" spans="1:9" s="9" customFormat="1" ht="12.75" x14ac:dyDescent="0.25">
      <c r="A4" s="47" t="s">
        <v>117</v>
      </c>
      <c r="B4" s="47"/>
      <c r="C4" s="47"/>
      <c r="D4" s="47"/>
      <c r="E4" s="47"/>
      <c r="F4" s="47"/>
      <c r="G4" s="47"/>
    </row>
    <row r="5" spans="1:9" s="9" customFormat="1" ht="39.75" customHeight="1" x14ac:dyDescent="0.25">
      <c r="A5" s="47"/>
      <c r="B5" s="47"/>
      <c r="C5" s="47"/>
      <c r="D5" s="47"/>
      <c r="E5" s="47"/>
      <c r="F5" s="47"/>
      <c r="G5" s="47"/>
    </row>
    <row r="6" spans="1:9" s="9" customFormat="1" ht="15.75" customHeight="1" x14ac:dyDescent="0.25">
      <c r="A6" s="48" t="s">
        <v>128</v>
      </c>
      <c r="B6" s="48"/>
      <c r="C6" s="48"/>
      <c r="D6" s="48"/>
      <c r="E6" s="48"/>
      <c r="F6" s="48"/>
      <c r="G6" s="48"/>
      <c r="H6" s="48"/>
      <c r="I6" s="48"/>
    </row>
    <row r="7" spans="1:9" s="10" customFormat="1" ht="16.5" customHeight="1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</row>
    <row r="8" spans="1:9" ht="14.25" customHeight="1" thickBot="1" x14ac:dyDescent="0.3"/>
    <row r="9" spans="1:9" ht="65.25" customHeight="1" x14ac:dyDescent="0.25">
      <c r="A9" s="11" t="s">
        <v>34</v>
      </c>
      <c r="B9" s="12" t="s">
        <v>7</v>
      </c>
      <c r="C9" s="13" t="s">
        <v>8</v>
      </c>
      <c r="D9" s="13" t="s">
        <v>26</v>
      </c>
      <c r="E9" s="13" t="s">
        <v>20</v>
      </c>
      <c r="F9" s="13" t="s">
        <v>19</v>
      </c>
      <c r="G9" s="13" t="s">
        <v>0</v>
      </c>
      <c r="H9" s="14" t="s">
        <v>9</v>
      </c>
    </row>
    <row r="10" spans="1:9" ht="22.5" customHeight="1" x14ac:dyDescent="0.25">
      <c r="A10" s="34">
        <v>1</v>
      </c>
      <c r="B10" s="16" t="s">
        <v>10</v>
      </c>
      <c r="C10" s="32">
        <v>1</v>
      </c>
      <c r="D10" s="32">
        <v>172000</v>
      </c>
      <c r="E10" s="32">
        <f t="shared" ref="E10:E26" si="0">D10*C10</f>
        <v>172000</v>
      </c>
      <c r="F10" s="32">
        <v>8000</v>
      </c>
      <c r="G10" s="32">
        <f>SUM(E10:F10)</f>
        <v>180000</v>
      </c>
      <c r="H10" s="33">
        <v>1</v>
      </c>
    </row>
    <row r="11" spans="1:9" ht="28.5" customHeight="1" x14ac:dyDescent="0.25">
      <c r="A11" s="34">
        <v>2</v>
      </c>
      <c r="B11" s="16" t="s">
        <v>27</v>
      </c>
      <c r="C11" s="32">
        <v>0.5</v>
      </c>
      <c r="D11" s="32">
        <v>115000</v>
      </c>
      <c r="E11" s="32">
        <f t="shared" si="0"/>
        <v>57500</v>
      </c>
      <c r="F11" s="32">
        <v>4000</v>
      </c>
      <c r="G11" s="32">
        <f t="shared" ref="G11:G26" si="1">SUM(E11:F11)</f>
        <v>61500</v>
      </c>
      <c r="H11" s="33">
        <v>1</v>
      </c>
    </row>
    <row r="12" spans="1:9" ht="15.75" customHeight="1" x14ac:dyDescent="0.25">
      <c r="A12" s="34">
        <v>3</v>
      </c>
      <c r="B12" s="16" t="s">
        <v>11</v>
      </c>
      <c r="C12" s="32">
        <v>0.75</v>
      </c>
      <c r="D12" s="32">
        <v>100000</v>
      </c>
      <c r="E12" s="32">
        <f t="shared" si="0"/>
        <v>75000</v>
      </c>
      <c r="F12" s="32">
        <v>6000</v>
      </c>
      <c r="G12" s="32">
        <f t="shared" si="1"/>
        <v>81000</v>
      </c>
      <c r="H12" s="33">
        <v>1</v>
      </c>
    </row>
    <row r="13" spans="1:9" ht="15.75" customHeight="1" x14ac:dyDescent="0.25">
      <c r="A13" s="34">
        <v>4</v>
      </c>
      <c r="B13" s="16" t="s">
        <v>12</v>
      </c>
      <c r="C13" s="32">
        <v>0.5</v>
      </c>
      <c r="D13" s="32">
        <v>115000</v>
      </c>
      <c r="E13" s="32">
        <f t="shared" si="0"/>
        <v>57500</v>
      </c>
      <c r="F13" s="32">
        <v>4000</v>
      </c>
      <c r="G13" s="32">
        <f t="shared" si="1"/>
        <v>61500</v>
      </c>
      <c r="H13" s="33">
        <v>1</v>
      </c>
    </row>
    <row r="14" spans="1:9" ht="15.75" customHeight="1" x14ac:dyDescent="0.25">
      <c r="A14" s="34">
        <v>5</v>
      </c>
      <c r="B14" s="16" t="s">
        <v>13</v>
      </c>
      <c r="C14" s="32">
        <v>0.5</v>
      </c>
      <c r="D14" s="32">
        <v>120000</v>
      </c>
      <c r="E14" s="32">
        <f t="shared" si="0"/>
        <v>60000</v>
      </c>
      <c r="F14" s="32">
        <v>4000</v>
      </c>
      <c r="G14" s="32">
        <f t="shared" si="1"/>
        <v>64000</v>
      </c>
      <c r="H14" s="33">
        <v>1</v>
      </c>
    </row>
    <row r="15" spans="1:9" x14ac:dyDescent="0.25">
      <c r="A15" s="34">
        <v>6</v>
      </c>
      <c r="B15" s="16" t="s">
        <v>14</v>
      </c>
      <c r="C15" s="32">
        <v>1</v>
      </c>
      <c r="D15" s="32">
        <v>119000</v>
      </c>
      <c r="E15" s="32">
        <f t="shared" si="0"/>
        <v>119000</v>
      </c>
      <c r="F15" s="32">
        <v>8000</v>
      </c>
      <c r="G15" s="32">
        <f t="shared" si="1"/>
        <v>127000</v>
      </c>
      <c r="H15" s="33">
        <v>1</v>
      </c>
    </row>
    <row r="16" spans="1:9" ht="22.5" customHeight="1" x14ac:dyDescent="0.25">
      <c r="A16" s="34">
        <v>7</v>
      </c>
      <c r="B16" s="16" t="s">
        <v>15</v>
      </c>
      <c r="C16" s="32">
        <v>0.5</v>
      </c>
      <c r="D16" s="32">
        <v>110000</v>
      </c>
      <c r="E16" s="32">
        <f t="shared" si="0"/>
        <v>55000</v>
      </c>
      <c r="F16" s="32">
        <v>4000</v>
      </c>
      <c r="G16" s="32">
        <f t="shared" si="1"/>
        <v>59000</v>
      </c>
      <c r="H16" s="33">
        <v>1</v>
      </c>
    </row>
    <row r="17" spans="1:8" ht="20.25" customHeight="1" x14ac:dyDescent="0.25">
      <c r="A17" s="34">
        <v>8</v>
      </c>
      <c r="B17" s="16" t="s">
        <v>2</v>
      </c>
      <c r="C17" s="32">
        <v>0.5</v>
      </c>
      <c r="D17" s="32">
        <v>105000</v>
      </c>
      <c r="E17" s="32">
        <f t="shared" si="0"/>
        <v>52500</v>
      </c>
      <c r="F17" s="32">
        <v>4000</v>
      </c>
      <c r="G17" s="32">
        <f t="shared" si="1"/>
        <v>56500</v>
      </c>
      <c r="H17" s="33">
        <v>1</v>
      </c>
    </row>
    <row r="18" spans="1:8" x14ac:dyDescent="0.25">
      <c r="A18" s="34">
        <v>9</v>
      </c>
      <c r="B18" s="16" t="s">
        <v>3</v>
      </c>
      <c r="C18" s="32">
        <v>0.25</v>
      </c>
      <c r="D18" s="32">
        <v>100000</v>
      </c>
      <c r="E18" s="32">
        <f t="shared" si="0"/>
        <v>25000</v>
      </c>
      <c r="F18" s="32">
        <v>2000</v>
      </c>
      <c r="G18" s="32">
        <f t="shared" si="1"/>
        <v>27000</v>
      </c>
      <c r="H18" s="33">
        <v>1</v>
      </c>
    </row>
    <row r="19" spans="1:8" x14ac:dyDescent="0.25">
      <c r="A19" s="34">
        <v>10</v>
      </c>
      <c r="B19" s="16" t="s">
        <v>33</v>
      </c>
      <c r="C19" s="32">
        <v>0.25</v>
      </c>
      <c r="D19" s="32">
        <v>100000</v>
      </c>
      <c r="E19" s="32">
        <f t="shared" si="0"/>
        <v>25000</v>
      </c>
      <c r="F19" s="32">
        <v>2000</v>
      </c>
      <c r="G19" s="32">
        <f t="shared" si="1"/>
        <v>27000</v>
      </c>
      <c r="H19" s="33">
        <v>1</v>
      </c>
    </row>
    <row r="20" spans="1:8" x14ac:dyDescent="0.25">
      <c r="A20" s="34">
        <v>11</v>
      </c>
      <c r="B20" s="16" t="s">
        <v>32</v>
      </c>
      <c r="C20" s="32">
        <v>0.5</v>
      </c>
      <c r="D20" s="32">
        <v>92000</v>
      </c>
      <c r="E20" s="32">
        <f t="shared" si="0"/>
        <v>46000</v>
      </c>
      <c r="F20" s="32">
        <v>4000</v>
      </c>
      <c r="G20" s="32">
        <f t="shared" si="1"/>
        <v>50000</v>
      </c>
      <c r="H20" s="33">
        <v>1</v>
      </c>
    </row>
    <row r="21" spans="1:8" x14ac:dyDescent="0.25">
      <c r="A21" s="34">
        <v>12</v>
      </c>
      <c r="B21" s="16" t="s">
        <v>31</v>
      </c>
      <c r="C21" s="32">
        <v>1</v>
      </c>
      <c r="D21" s="32">
        <v>115000</v>
      </c>
      <c r="E21" s="32">
        <f t="shared" si="0"/>
        <v>115000</v>
      </c>
      <c r="F21" s="32">
        <v>8000</v>
      </c>
      <c r="G21" s="32">
        <f t="shared" si="1"/>
        <v>123000</v>
      </c>
      <c r="H21" s="33">
        <v>2</v>
      </c>
    </row>
    <row r="22" spans="1:8" x14ac:dyDescent="0.25">
      <c r="A22" s="34">
        <v>13</v>
      </c>
      <c r="B22" s="16" t="s">
        <v>5</v>
      </c>
      <c r="C22" s="32">
        <v>0.75</v>
      </c>
      <c r="D22" s="32">
        <v>100000</v>
      </c>
      <c r="E22" s="32">
        <f t="shared" si="0"/>
        <v>75000</v>
      </c>
      <c r="F22" s="32">
        <v>6000</v>
      </c>
      <c r="G22" s="32">
        <f t="shared" si="1"/>
        <v>81000</v>
      </c>
      <c r="H22" s="33">
        <v>1</v>
      </c>
    </row>
    <row r="23" spans="1:8" x14ac:dyDescent="0.25">
      <c r="A23" s="34">
        <v>14</v>
      </c>
      <c r="B23" s="16" t="s">
        <v>16</v>
      </c>
      <c r="C23" s="32">
        <v>3.36</v>
      </c>
      <c r="D23" s="32">
        <v>115000</v>
      </c>
      <c r="E23" s="32">
        <f t="shared" si="0"/>
        <v>386400</v>
      </c>
      <c r="F23" s="32">
        <v>24000</v>
      </c>
      <c r="G23" s="32">
        <f t="shared" si="1"/>
        <v>410400</v>
      </c>
      <c r="H23" s="33">
        <v>4</v>
      </c>
    </row>
    <row r="24" spans="1:8" ht="24" customHeight="1" x14ac:dyDescent="0.25">
      <c r="A24" s="34">
        <v>15</v>
      </c>
      <c r="B24" s="16" t="s">
        <v>17</v>
      </c>
      <c r="C24" s="32">
        <v>3</v>
      </c>
      <c r="D24" s="32">
        <v>100000</v>
      </c>
      <c r="E24" s="32">
        <f t="shared" si="0"/>
        <v>300000</v>
      </c>
      <c r="F24" s="32">
        <v>24000</v>
      </c>
      <c r="G24" s="32">
        <f t="shared" si="1"/>
        <v>324000</v>
      </c>
      <c r="H24" s="33">
        <v>3</v>
      </c>
    </row>
    <row r="25" spans="1:8" ht="20.25" customHeight="1" x14ac:dyDescent="0.25">
      <c r="A25" s="34">
        <v>16</v>
      </c>
      <c r="B25" s="16" t="s">
        <v>18</v>
      </c>
      <c r="C25" s="32">
        <v>0.5</v>
      </c>
      <c r="D25" s="32">
        <v>105000</v>
      </c>
      <c r="E25" s="32">
        <f t="shared" si="0"/>
        <v>52500</v>
      </c>
      <c r="F25" s="32">
        <v>4000</v>
      </c>
      <c r="G25" s="32">
        <f t="shared" si="1"/>
        <v>56500</v>
      </c>
      <c r="H25" s="33">
        <v>1</v>
      </c>
    </row>
    <row r="26" spans="1:8" ht="36" customHeight="1" x14ac:dyDescent="0.25">
      <c r="A26" s="34">
        <v>17</v>
      </c>
      <c r="B26" s="16" t="s">
        <v>6</v>
      </c>
      <c r="C26" s="32">
        <v>0.75</v>
      </c>
      <c r="D26" s="32">
        <v>100000</v>
      </c>
      <c r="E26" s="32">
        <f t="shared" si="0"/>
        <v>75000</v>
      </c>
      <c r="F26" s="32">
        <v>6000</v>
      </c>
      <c r="G26" s="32">
        <f t="shared" si="1"/>
        <v>81000</v>
      </c>
      <c r="H26" s="33">
        <v>1</v>
      </c>
    </row>
    <row r="27" spans="1:8" x14ac:dyDescent="0.25">
      <c r="A27" s="54"/>
      <c r="B27" s="56" t="s">
        <v>0</v>
      </c>
      <c r="C27" s="50">
        <f t="shared" ref="C27:H27" si="2">SUM(C10:C26)</f>
        <v>15.61</v>
      </c>
      <c r="D27" s="50">
        <f t="shared" si="2"/>
        <v>1883000</v>
      </c>
      <c r="E27" s="50">
        <f t="shared" si="2"/>
        <v>1748400</v>
      </c>
      <c r="F27" s="50">
        <f t="shared" si="2"/>
        <v>122000</v>
      </c>
      <c r="G27" s="50">
        <f t="shared" si="2"/>
        <v>1870400</v>
      </c>
      <c r="H27" s="52">
        <f t="shared" si="2"/>
        <v>23</v>
      </c>
    </row>
    <row r="28" spans="1:8" ht="15.75" thickBot="1" x14ac:dyDescent="0.3">
      <c r="A28" s="55"/>
      <c r="B28" s="57"/>
      <c r="C28" s="51"/>
      <c r="D28" s="51"/>
      <c r="E28" s="51"/>
      <c r="F28" s="51"/>
      <c r="G28" s="51"/>
      <c r="H28" s="53"/>
    </row>
  </sheetData>
  <mergeCells count="13">
    <mergeCell ref="F27:F28"/>
    <mergeCell ref="G27:G28"/>
    <mergeCell ref="H27:H28"/>
    <mergeCell ref="F1:G3"/>
    <mergeCell ref="H1:I3"/>
    <mergeCell ref="A4:G5"/>
    <mergeCell ref="A6:I6"/>
    <mergeCell ref="A7:I7"/>
    <mergeCell ref="A27:A28"/>
    <mergeCell ref="B27:B28"/>
    <mergeCell ref="C27:C28"/>
    <mergeCell ref="D27:D28"/>
    <mergeCell ref="E27:E28"/>
  </mergeCells>
  <pageMargins left="0.7" right="0.7" top="0.75" bottom="0.75" header="0.3" footer="0.3"/>
  <pageSetup paperSize="9" scale="80" orientation="landscape" horizontalDpi="180" verticalDpi="18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4" sqref="A4:G5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s="8" customFormat="1" ht="26.25" customHeight="1" x14ac:dyDescent="0.2">
      <c r="A1" s="7"/>
      <c r="F1" s="46" t="s">
        <v>183</v>
      </c>
      <c r="G1" s="46"/>
      <c r="H1" s="46"/>
      <c r="I1" s="46"/>
    </row>
    <row r="2" spans="1:9" s="8" customFormat="1" ht="12.75" x14ac:dyDescent="0.2">
      <c r="A2" s="7"/>
      <c r="F2" s="46"/>
      <c r="G2" s="46"/>
      <c r="H2" s="46"/>
      <c r="I2" s="46"/>
    </row>
    <row r="3" spans="1:9" s="8" customFormat="1" ht="33" customHeight="1" x14ac:dyDescent="0.2">
      <c r="A3" s="7"/>
      <c r="F3" s="46"/>
      <c r="G3" s="46"/>
      <c r="H3" s="46"/>
      <c r="I3" s="46"/>
    </row>
    <row r="4" spans="1:9" s="9" customFormat="1" ht="12.75" x14ac:dyDescent="0.25">
      <c r="A4" s="47" t="s">
        <v>118</v>
      </c>
      <c r="B4" s="47"/>
      <c r="C4" s="47"/>
      <c r="D4" s="47"/>
      <c r="E4" s="47"/>
      <c r="F4" s="47"/>
      <c r="G4" s="47"/>
    </row>
    <row r="5" spans="1:9" s="9" customFormat="1" ht="39.75" customHeight="1" x14ac:dyDescent="0.25">
      <c r="A5" s="47"/>
      <c r="B5" s="47"/>
      <c r="C5" s="47"/>
      <c r="D5" s="47"/>
      <c r="E5" s="47"/>
      <c r="F5" s="47"/>
      <c r="G5" s="47"/>
    </row>
    <row r="6" spans="1:9" s="9" customFormat="1" ht="15.75" customHeight="1" x14ac:dyDescent="0.25">
      <c r="A6" s="48" t="s">
        <v>100</v>
      </c>
      <c r="B6" s="48"/>
      <c r="C6" s="48"/>
      <c r="D6" s="48"/>
      <c r="E6" s="48"/>
      <c r="F6" s="48"/>
      <c r="G6" s="48"/>
      <c r="H6" s="48"/>
      <c r="I6" s="48"/>
    </row>
    <row r="7" spans="1:9" s="10" customFormat="1" ht="16.5" customHeight="1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</row>
    <row r="8" spans="1:9" ht="14.25" customHeight="1" thickBot="1" x14ac:dyDescent="0.3"/>
    <row r="9" spans="1:9" ht="65.25" customHeight="1" x14ac:dyDescent="0.25">
      <c r="A9" s="11" t="s">
        <v>34</v>
      </c>
      <c r="B9" s="12" t="s">
        <v>7</v>
      </c>
      <c r="C9" s="13" t="s">
        <v>8</v>
      </c>
      <c r="D9" s="13" t="s">
        <v>26</v>
      </c>
      <c r="E9" s="13" t="s">
        <v>20</v>
      </c>
      <c r="F9" s="13" t="s">
        <v>19</v>
      </c>
      <c r="G9" s="13" t="s">
        <v>0</v>
      </c>
      <c r="H9" s="14" t="s">
        <v>9</v>
      </c>
    </row>
    <row r="10" spans="1:9" ht="22.5" customHeight="1" x14ac:dyDescent="0.25">
      <c r="A10" s="34">
        <v>1</v>
      </c>
      <c r="B10" s="16" t="s">
        <v>10</v>
      </c>
      <c r="C10" s="32">
        <v>1</v>
      </c>
      <c r="D10" s="32">
        <v>145000</v>
      </c>
      <c r="E10" s="32">
        <f t="shared" ref="E10:E17" si="0">D10*C10</f>
        <v>145000</v>
      </c>
      <c r="F10" s="32">
        <v>8000</v>
      </c>
      <c r="G10" s="32">
        <f>SUM(E10:F10)</f>
        <v>153000</v>
      </c>
      <c r="H10" s="33">
        <v>1</v>
      </c>
    </row>
    <row r="11" spans="1:9" ht="28.5" customHeight="1" x14ac:dyDescent="0.25">
      <c r="A11" s="34">
        <v>2</v>
      </c>
      <c r="B11" s="16" t="s">
        <v>12</v>
      </c>
      <c r="C11" s="32">
        <v>1</v>
      </c>
      <c r="D11" s="32">
        <v>115000</v>
      </c>
      <c r="E11" s="32">
        <f t="shared" si="0"/>
        <v>115000</v>
      </c>
      <c r="F11" s="32">
        <v>8000</v>
      </c>
      <c r="G11" s="32">
        <f t="shared" ref="G11:G17" si="1">SUM(E11:F11)</f>
        <v>123000</v>
      </c>
      <c r="H11" s="33">
        <v>1</v>
      </c>
    </row>
    <row r="12" spans="1:9" ht="25.5" customHeight="1" x14ac:dyDescent="0.25">
      <c r="A12" s="34">
        <v>3</v>
      </c>
      <c r="B12" s="16" t="s">
        <v>119</v>
      </c>
      <c r="C12" s="32">
        <v>0.75</v>
      </c>
      <c r="D12" s="32">
        <v>100000</v>
      </c>
      <c r="E12" s="32">
        <f t="shared" si="0"/>
        <v>75000</v>
      </c>
      <c r="F12" s="32">
        <v>6000</v>
      </c>
      <c r="G12" s="32">
        <f t="shared" si="1"/>
        <v>81000</v>
      </c>
      <c r="H12" s="33">
        <v>1</v>
      </c>
    </row>
    <row r="13" spans="1:9" ht="24" customHeight="1" x14ac:dyDescent="0.25">
      <c r="A13" s="34">
        <v>4</v>
      </c>
      <c r="B13" s="16" t="s">
        <v>120</v>
      </c>
      <c r="C13" s="32">
        <v>1</v>
      </c>
      <c r="D13" s="32">
        <v>100000</v>
      </c>
      <c r="E13" s="32">
        <f t="shared" si="0"/>
        <v>100000</v>
      </c>
      <c r="F13" s="32">
        <v>8000</v>
      </c>
      <c r="G13" s="32">
        <f t="shared" si="1"/>
        <v>108000</v>
      </c>
      <c r="H13" s="33">
        <v>1</v>
      </c>
    </row>
    <row r="14" spans="1:9" ht="30" customHeight="1" x14ac:dyDescent="0.25">
      <c r="A14" s="34">
        <v>5</v>
      </c>
      <c r="B14" s="16" t="s">
        <v>121</v>
      </c>
      <c r="C14" s="32">
        <v>0.75</v>
      </c>
      <c r="D14" s="32">
        <v>100000</v>
      </c>
      <c r="E14" s="32">
        <f t="shared" si="0"/>
        <v>75000</v>
      </c>
      <c r="F14" s="32">
        <v>6000</v>
      </c>
      <c r="G14" s="32">
        <f t="shared" si="1"/>
        <v>81000</v>
      </c>
      <c r="H14" s="33">
        <v>1</v>
      </c>
    </row>
    <row r="15" spans="1:9" x14ac:dyDescent="0.25">
      <c r="A15" s="34">
        <v>6</v>
      </c>
      <c r="B15" s="16" t="s">
        <v>5</v>
      </c>
      <c r="C15" s="32">
        <v>1</v>
      </c>
      <c r="D15" s="32">
        <v>100000</v>
      </c>
      <c r="E15" s="32">
        <f t="shared" si="0"/>
        <v>100000</v>
      </c>
      <c r="F15" s="32">
        <v>8000</v>
      </c>
      <c r="G15" s="32">
        <f t="shared" si="1"/>
        <v>108000</v>
      </c>
      <c r="H15" s="33">
        <v>1</v>
      </c>
    </row>
    <row r="16" spans="1:9" ht="22.5" customHeight="1" x14ac:dyDescent="0.25">
      <c r="A16" s="34">
        <v>7</v>
      </c>
      <c r="B16" s="16" t="s">
        <v>23</v>
      </c>
      <c r="C16" s="32">
        <v>1</v>
      </c>
      <c r="D16" s="32">
        <v>100000</v>
      </c>
      <c r="E16" s="32">
        <f t="shared" si="0"/>
        <v>100000</v>
      </c>
      <c r="F16" s="32">
        <v>8000</v>
      </c>
      <c r="G16" s="32">
        <f t="shared" si="1"/>
        <v>108000</v>
      </c>
      <c r="H16" s="33">
        <v>1</v>
      </c>
    </row>
    <row r="17" spans="1:8" ht="20.25" customHeight="1" x14ac:dyDescent="0.25">
      <c r="A17" s="34">
        <v>8</v>
      </c>
      <c r="B17" s="16" t="s">
        <v>23</v>
      </c>
      <c r="C17" s="32">
        <v>1</v>
      </c>
      <c r="D17" s="32">
        <v>100000</v>
      </c>
      <c r="E17" s="32">
        <f t="shared" si="0"/>
        <v>100000</v>
      </c>
      <c r="F17" s="32">
        <v>8000</v>
      </c>
      <c r="G17" s="32">
        <f t="shared" si="1"/>
        <v>108000</v>
      </c>
      <c r="H17" s="33">
        <v>1</v>
      </c>
    </row>
    <row r="18" spans="1:8" x14ac:dyDescent="0.25">
      <c r="A18" s="54"/>
      <c r="B18" s="56" t="s">
        <v>0</v>
      </c>
      <c r="C18" s="50">
        <f t="shared" ref="C18:H18" si="2">SUM(C10:C17)</f>
        <v>7.5</v>
      </c>
      <c r="D18" s="50">
        <f t="shared" si="2"/>
        <v>860000</v>
      </c>
      <c r="E18" s="50">
        <f t="shared" si="2"/>
        <v>810000</v>
      </c>
      <c r="F18" s="50">
        <f t="shared" si="2"/>
        <v>60000</v>
      </c>
      <c r="G18" s="50">
        <f t="shared" si="2"/>
        <v>870000</v>
      </c>
      <c r="H18" s="52">
        <f t="shared" si="2"/>
        <v>8</v>
      </c>
    </row>
    <row r="19" spans="1:8" ht="15.75" thickBot="1" x14ac:dyDescent="0.3">
      <c r="A19" s="55"/>
      <c r="B19" s="57"/>
      <c r="C19" s="51"/>
      <c r="D19" s="51"/>
      <c r="E19" s="51"/>
      <c r="F19" s="51"/>
      <c r="G19" s="51"/>
      <c r="H19" s="53"/>
    </row>
  </sheetData>
  <mergeCells count="13">
    <mergeCell ref="F18:F19"/>
    <mergeCell ref="G18:G19"/>
    <mergeCell ref="H18:H19"/>
    <mergeCell ref="F1:G3"/>
    <mergeCell ref="H1:I3"/>
    <mergeCell ref="A4:G5"/>
    <mergeCell ref="A6:I6"/>
    <mergeCell ref="A7:I7"/>
    <mergeCell ref="A18:A19"/>
    <mergeCell ref="B18:B19"/>
    <mergeCell ref="C18:C19"/>
    <mergeCell ref="D18:D19"/>
    <mergeCell ref="E18:E19"/>
  </mergeCells>
  <pageMargins left="0.7" right="0.7" top="0.75" bottom="0.75" header="0.3" footer="0.3"/>
  <pageSetup paperSize="9" orientation="landscape" horizontalDpi="180" verticalDpi="18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A6" sqref="A6:I6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s="8" customFormat="1" ht="26.25" customHeight="1" x14ac:dyDescent="0.2">
      <c r="A1" s="7"/>
      <c r="F1" s="46" t="s">
        <v>184</v>
      </c>
      <c r="G1" s="46"/>
      <c r="H1" s="46"/>
      <c r="I1" s="46"/>
    </row>
    <row r="2" spans="1:9" s="8" customFormat="1" ht="12.75" x14ac:dyDescent="0.2">
      <c r="A2" s="7"/>
      <c r="F2" s="46"/>
      <c r="G2" s="46"/>
      <c r="H2" s="46"/>
      <c r="I2" s="46"/>
    </row>
    <row r="3" spans="1:9" s="8" customFormat="1" ht="33" customHeight="1" x14ac:dyDescent="0.2">
      <c r="A3" s="7"/>
      <c r="F3" s="46"/>
      <c r="G3" s="46"/>
      <c r="H3" s="46"/>
      <c r="I3" s="46"/>
    </row>
    <row r="4" spans="1:9" s="9" customFormat="1" ht="12.75" x14ac:dyDescent="0.25">
      <c r="A4" s="47" t="s">
        <v>122</v>
      </c>
      <c r="B4" s="47"/>
      <c r="C4" s="47"/>
      <c r="D4" s="47"/>
      <c r="E4" s="47"/>
      <c r="F4" s="47"/>
      <c r="G4" s="47"/>
    </row>
    <row r="5" spans="1:9" s="9" customFormat="1" ht="39.75" customHeight="1" x14ac:dyDescent="0.25">
      <c r="A5" s="47"/>
      <c r="B5" s="47"/>
      <c r="C5" s="47"/>
      <c r="D5" s="47"/>
      <c r="E5" s="47"/>
      <c r="F5" s="47"/>
      <c r="G5" s="47"/>
    </row>
    <row r="6" spans="1:9" s="9" customFormat="1" ht="15.75" customHeight="1" x14ac:dyDescent="0.25">
      <c r="A6" s="48" t="s">
        <v>71</v>
      </c>
      <c r="B6" s="48"/>
      <c r="C6" s="48"/>
      <c r="D6" s="48"/>
      <c r="E6" s="48"/>
      <c r="F6" s="48"/>
      <c r="G6" s="48"/>
      <c r="H6" s="48"/>
      <c r="I6" s="48"/>
    </row>
    <row r="7" spans="1:9" s="10" customFormat="1" ht="16.5" customHeight="1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</row>
    <row r="8" spans="1:9" ht="14.25" customHeight="1" thickBot="1" x14ac:dyDescent="0.3"/>
    <row r="9" spans="1:9" ht="65.25" customHeight="1" x14ac:dyDescent="0.25">
      <c r="A9" s="11" t="s">
        <v>34</v>
      </c>
      <c r="B9" s="12" t="s">
        <v>7</v>
      </c>
      <c r="C9" s="13" t="s">
        <v>8</v>
      </c>
      <c r="D9" s="13" t="s">
        <v>26</v>
      </c>
      <c r="E9" s="13" t="s">
        <v>20</v>
      </c>
      <c r="F9" s="13" t="s">
        <v>19</v>
      </c>
      <c r="G9" s="13" t="s">
        <v>0</v>
      </c>
      <c r="H9" s="14" t="s">
        <v>9</v>
      </c>
    </row>
    <row r="10" spans="1:9" ht="22.5" customHeight="1" x14ac:dyDescent="0.25">
      <c r="A10" s="34">
        <v>1</v>
      </c>
      <c r="B10" s="16" t="s">
        <v>10</v>
      </c>
      <c r="C10" s="32">
        <v>1</v>
      </c>
      <c r="D10" s="32">
        <v>175000</v>
      </c>
      <c r="E10" s="32">
        <f t="shared" ref="E10:E21" si="0">D10*C10</f>
        <v>175000</v>
      </c>
      <c r="F10" s="32">
        <v>8000</v>
      </c>
      <c r="G10" s="32">
        <f>SUM(E10:F10)</f>
        <v>183000</v>
      </c>
      <c r="H10" s="33">
        <v>1</v>
      </c>
    </row>
    <row r="11" spans="1:9" ht="28.5" customHeight="1" x14ac:dyDescent="0.25">
      <c r="A11" s="34">
        <v>2</v>
      </c>
      <c r="B11" s="16" t="s">
        <v>12</v>
      </c>
      <c r="C11" s="32">
        <v>1</v>
      </c>
      <c r="D11" s="32">
        <v>115000</v>
      </c>
      <c r="E11" s="32">
        <f t="shared" si="0"/>
        <v>115000</v>
      </c>
      <c r="F11" s="32">
        <v>8000</v>
      </c>
      <c r="G11" s="32">
        <f t="shared" ref="G11:G21" si="1">SUM(E11:F11)</f>
        <v>123000</v>
      </c>
      <c r="H11" s="33">
        <v>1</v>
      </c>
    </row>
    <row r="12" spans="1:9" ht="25.5" customHeight="1" x14ac:dyDescent="0.25">
      <c r="A12" s="34">
        <v>3</v>
      </c>
      <c r="B12" s="16" t="s">
        <v>123</v>
      </c>
      <c r="C12" s="32">
        <v>1</v>
      </c>
      <c r="D12" s="32">
        <v>115000</v>
      </c>
      <c r="E12" s="32">
        <f t="shared" si="0"/>
        <v>115000</v>
      </c>
      <c r="F12" s="32">
        <v>8000</v>
      </c>
      <c r="G12" s="32">
        <f t="shared" si="1"/>
        <v>123000</v>
      </c>
      <c r="H12" s="33">
        <v>1</v>
      </c>
    </row>
    <row r="13" spans="1:9" ht="24" customHeight="1" x14ac:dyDescent="0.25">
      <c r="A13" s="34">
        <v>4</v>
      </c>
      <c r="B13" s="16" t="s">
        <v>115</v>
      </c>
      <c r="C13" s="32">
        <v>1</v>
      </c>
      <c r="D13" s="32">
        <v>105000</v>
      </c>
      <c r="E13" s="32">
        <f t="shared" si="0"/>
        <v>105000</v>
      </c>
      <c r="F13" s="32">
        <v>8000</v>
      </c>
      <c r="G13" s="32">
        <f t="shared" si="1"/>
        <v>113000</v>
      </c>
      <c r="H13" s="33">
        <v>1</v>
      </c>
    </row>
    <row r="14" spans="1:9" ht="21.75" customHeight="1" x14ac:dyDescent="0.25">
      <c r="A14" s="34">
        <v>5</v>
      </c>
      <c r="B14" s="16" t="s">
        <v>115</v>
      </c>
      <c r="C14" s="32">
        <v>1</v>
      </c>
      <c r="D14" s="32">
        <v>105000</v>
      </c>
      <c r="E14" s="32">
        <f t="shared" si="0"/>
        <v>105000</v>
      </c>
      <c r="F14" s="32">
        <v>8000</v>
      </c>
      <c r="G14" s="32">
        <f t="shared" si="1"/>
        <v>113000</v>
      </c>
      <c r="H14" s="33">
        <v>1</v>
      </c>
    </row>
    <row r="15" spans="1:9" ht="21" customHeight="1" x14ac:dyDescent="0.25">
      <c r="A15" s="34">
        <v>6</v>
      </c>
      <c r="B15" s="16" t="s">
        <v>115</v>
      </c>
      <c r="C15" s="32">
        <v>1</v>
      </c>
      <c r="D15" s="32">
        <v>105000</v>
      </c>
      <c r="E15" s="32">
        <f t="shared" si="0"/>
        <v>105000</v>
      </c>
      <c r="F15" s="32">
        <v>8000</v>
      </c>
      <c r="G15" s="32">
        <f t="shared" si="1"/>
        <v>113000</v>
      </c>
      <c r="H15" s="33">
        <v>1</v>
      </c>
    </row>
    <row r="16" spans="1:9" ht="22.5" customHeight="1" x14ac:dyDescent="0.25">
      <c r="A16" s="34">
        <v>7</v>
      </c>
      <c r="B16" s="16" t="s">
        <v>115</v>
      </c>
      <c r="C16" s="32">
        <v>1</v>
      </c>
      <c r="D16" s="32">
        <v>105000</v>
      </c>
      <c r="E16" s="32">
        <f t="shared" si="0"/>
        <v>105000</v>
      </c>
      <c r="F16" s="32">
        <v>8000</v>
      </c>
      <c r="G16" s="32">
        <f t="shared" si="1"/>
        <v>113000</v>
      </c>
      <c r="H16" s="33">
        <v>1</v>
      </c>
    </row>
    <row r="17" spans="1:8" ht="22.5" customHeight="1" x14ac:dyDescent="0.25">
      <c r="A17" s="34">
        <v>8</v>
      </c>
      <c r="B17" s="16" t="s">
        <v>124</v>
      </c>
      <c r="C17" s="32">
        <v>1</v>
      </c>
      <c r="D17" s="32">
        <v>105000</v>
      </c>
      <c r="E17" s="32">
        <f t="shared" si="0"/>
        <v>105000</v>
      </c>
      <c r="F17" s="32">
        <v>8000</v>
      </c>
      <c r="G17" s="32">
        <f t="shared" si="1"/>
        <v>113000</v>
      </c>
      <c r="H17" s="33">
        <v>1</v>
      </c>
    </row>
    <row r="18" spans="1:8" ht="22.5" customHeight="1" x14ac:dyDescent="0.25">
      <c r="A18" s="34">
        <v>9</v>
      </c>
      <c r="B18" s="16" t="s">
        <v>125</v>
      </c>
      <c r="C18" s="32">
        <v>1</v>
      </c>
      <c r="D18" s="32">
        <v>105000</v>
      </c>
      <c r="E18" s="32">
        <f t="shared" si="0"/>
        <v>105000</v>
      </c>
      <c r="F18" s="32">
        <v>8000</v>
      </c>
      <c r="G18" s="32">
        <f t="shared" si="1"/>
        <v>113000</v>
      </c>
      <c r="H18" s="33">
        <v>1</v>
      </c>
    </row>
    <row r="19" spans="1:8" ht="22.5" customHeight="1" x14ac:dyDescent="0.25">
      <c r="A19" s="34">
        <v>10</v>
      </c>
      <c r="B19" s="16" t="s">
        <v>126</v>
      </c>
      <c r="C19" s="32">
        <v>1</v>
      </c>
      <c r="D19" s="32">
        <v>105000</v>
      </c>
      <c r="E19" s="32">
        <f t="shared" si="0"/>
        <v>105000</v>
      </c>
      <c r="F19" s="32">
        <v>8000</v>
      </c>
      <c r="G19" s="32">
        <f t="shared" si="1"/>
        <v>113000</v>
      </c>
      <c r="H19" s="33">
        <v>1</v>
      </c>
    </row>
    <row r="20" spans="1:8" ht="22.5" customHeight="1" x14ac:dyDescent="0.25">
      <c r="A20" s="34">
        <v>11</v>
      </c>
      <c r="B20" s="16" t="s">
        <v>23</v>
      </c>
      <c r="C20" s="32">
        <v>1</v>
      </c>
      <c r="D20" s="32">
        <v>105000</v>
      </c>
      <c r="E20" s="32">
        <f t="shared" si="0"/>
        <v>105000</v>
      </c>
      <c r="F20" s="32">
        <v>8000</v>
      </c>
      <c r="G20" s="32">
        <f t="shared" si="1"/>
        <v>113000</v>
      </c>
      <c r="H20" s="33">
        <v>1</v>
      </c>
    </row>
    <row r="21" spans="1:8" ht="20.25" customHeight="1" x14ac:dyDescent="0.25">
      <c r="A21" s="34">
        <v>12</v>
      </c>
      <c r="B21" s="16" t="s">
        <v>125</v>
      </c>
      <c r="C21" s="32">
        <v>1</v>
      </c>
      <c r="D21" s="32">
        <v>95000</v>
      </c>
      <c r="E21" s="32">
        <f t="shared" si="0"/>
        <v>95000</v>
      </c>
      <c r="F21" s="32">
        <v>8000</v>
      </c>
      <c r="G21" s="32">
        <f t="shared" si="1"/>
        <v>103000</v>
      </c>
      <c r="H21" s="33">
        <v>1</v>
      </c>
    </row>
    <row r="22" spans="1:8" x14ac:dyDescent="0.25">
      <c r="A22" s="54"/>
      <c r="B22" s="56" t="s">
        <v>0</v>
      </c>
      <c r="C22" s="50">
        <f t="shared" ref="C22:H22" si="2">SUM(C10:C21)</f>
        <v>12</v>
      </c>
      <c r="D22" s="50">
        <f t="shared" si="2"/>
        <v>1340000</v>
      </c>
      <c r="E22" s="50">
        <f t="shared" si="2"/>
        <v>1340000</v>
      </c>
      <c r="F22" s="50">
        <f t="shared" si="2"/>
        <v>96000</v>
      </c>
      <c r="G22" s="50">
        <f t="shared" si="2"/>
        <v>1436000</v>
      </c>
      <c r="H22" s="52">
        <f t="shared" si="2"/>
        <v>12</v>
      </c>
    </row>
    <row r="23" spans="1:8" ht="15.75" thickBot="1" x14ac:dyDescent="0.3">
      <c r="A23" s="55"/>
      <c r="B23" s="57"/>
      <c r="C23" s="51"/>
      <c r="D23" s="51"/>
      <c r="E23" s="51"/>
      <c r="F23" s="51"/>
      <c r="G23" s="51"/>
      <c r="H23" s="53"/>
    </row>
  </sheetData>
  <mergeCells count="13">
    <mergeCell ref="F22:F23"/>
    <mergeCell ref="G22:G23"/>
    <mergeCell ref="H22:H23"/>
    <mergeCell ref="F1:G3"/>
    <mergeCell ref="H1:I3"/>
    <mergeCell ref="A4:G5"/>
    <mergeCell ref="A6:I6"/>
    <mergeCell ref="A7:I7"/>
    <mergeCell ref="A22:A23"/>
    <mergeCell ref="B22:B23"/>
    <mergeCell ref="C22:C23"/>
    <mergeCell ref="D22:D23"/>
    <mergeCell ref="E22:E23"/>
  </mergeCells>
  <pageMargins left="0.7" right="0.7" top="0.75" bottom="0.75" header="0.3" footer="0.3"/>
  <pageSetup paperSize="9" scale="90" orientation="landscape" horizontalDpi="180" verticalDpi="18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sqref="A1:XFD1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s="8" customFormat="1" ht="26.25" customHeight="1" x14ac:dyDescent="0.2">
      <c r="A1" s="7"/>
      <c r="F1" s="46" t="s">
        <v>185</v>
      </c>
      <c r="G1" s="46"/>
      <c r="H1" s="46"/>
      <c r="I1" s="46"/>
    </row>
    <row r="2" spans="1:9" s="8" customFormat="1" ht="12.75" x14ac:dyDescent="0.2">
      <c r="A2" s="7"/>
      <c r="F2" s="46"/>
      <c r="G2" s="46"/>
      <c r="H2" s="46"/>
      <c r="I2" s="46"/>
    </row>
    <row r="3" spans="1:9" s="8" customFormat="1" ht="33" customHeight="1" x14ac:dyDescent="0.2">
      <c r="A3" s="7"/>
      <c r="F3" s="46"/>
      <c r="G3" s="46"/>
      <c r="H3" s="46"/>
      <c r="I3" s="46"/>
    </row>
    <row r="4" spans="1:9" s="9" customFormat="1" ht="12.75" x14ac:dyDescent="0.25">
      <c r="A4" s="47" t="s">
        <v>127</v>
      </c>
      <c r="B4" s="47"/>
      <c r="C4" s="47"/>
      <c r="D4" s="47"/>
      <c r="E4" s="47"/>
      <c r="F4" s="47"/>
      <c r="G4" s="47"/>
    </row>
    <row r="5" spans="1:9" s="9" customFormat="1" ht="39.75" customHeight="1" x14ac:dyDescent="0.25">
      <c r="A5" s="47"/>
      <c r="B5" s="47"/>
      <c r="C5" s="47"/>
      <c r="D5" s="47"/>
      <c r="E5" s="47"/>
      <c r="F5" s="47"/>
      <c r="G5" s="47"/>
    </row>
    <row r="6" spans="1:9" s="9" customFormat="1" ht="15.75" customHeight="1" x14ac:dyDescent="0.25">
      <c r="A6" s="48" t="s">
        <v>128</v>
      </c>
      <c r="B6" s="48"/>
      <c r="C6" s="48"/>
      <c r="D6" s="48"/>
      <c r="E6" s="48"/>
      <c r="F6" s="48"/>
      <c r="G6" s="48"/>
      <c r="H6" s="48"/>
      <c r="I6" s="48"/>
    </row>
    <row r="7" spans="1:9" s="10" customFormat="1" ht="16.5" customHeight="1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</row>
    <row r="8" spans="1:9" ht="14.25" customHeight="1" thickBot="1" x14ac:dyDescent="0.3"/>
    <row r="9" spans="1:9" ht="65.25" customHeight="1" x14ac:dyDescent="0.25">
      <c r="A9" s="11" t="s">
        <v>34</v>
      </c>
      <c r="B9" s="12" t="s">
        <v>7</v>
      </c>
      <c r="C9" s="13" t="s">
        <v>8</v>
      </c>
      <c r="D9" s="13" t="s">
        <v>26</v>
      </c>
      <c r="E9" s="13" t="s">
        <v>20</v>
      </c>
      <c r="F9" s="13" t="s">
        <v>19</v>
      </c>
      <c r="G9" s="13" t="s">
        <v>0</v>
      </c>
      <c r="H9" s="14" t="s">
        <v>9</v>
      </c>
    </row>
    <row r="10" spans="1:9" ht="22.5" customHeight="1" x14ac:dyDescent="0.25">
      <c r="A10" s="34">
        <v>1</v>
      </c>
      <c r="B10" s="2" t="s">
        <v>10</v>
      </c>
      <c r="C10" s="35">
        <v>1</v>
      </c>
      <c r="D10" s="35">
        <v>172000</v>
      </c>
      <c r="E10" s="35">
        <f t="shared" ref="E10:E26" si="0">D10*C10</f>
        <v>172000</v>
      </c>
      <c r="F10" s="35">
        <v>8000</v>
      </c>
      <c r="G10" s="35">
        <f>SUM(E10:F10)</f>
        <v>180000</v>
      </c>
      <c r="H10" s="35">
        <v>1</v>
      </c>
    </row>
    <row r="11" spans="1:9" ht="28.5" customHeight="1" x14ac:dyDescent="0.25">
      <c r="A11" s="34">
        <v>2</v>
      </c>
      <c r="B11" s="2" t="s">
        <v>1</v>
      </c>
      <c r="C11" s="35">
        <v>1</v>
      </c>
      <c r="D11" s="35">
        <v>115000</v>
      </c>
      <c r="E11" s="35">
        <f t="shared" si="0"/>
        <v>115000</v>
      </c>
      <c r="F11" s="35">
        <v>8000</v>
      </c>
      <c r="G11" s="35">
        <f t="shared" ref="G11:G26" si="1">SUM(E11:F11)</f>
        <v>123000</v>
      </c>
      <c r="H11" s="35">
        <v>1</v>
      </c>
    </row>
    <row r="12" spans="1:9" ht="15.75" customHeight="1" x14ac:dyDescent="0.25">
      <c r="A12" s="34">
        <v>3</v>
      </c>
      <c r="B12" s="2" t="s">
        <v>11</v>
      </c>
      <c r="C12" s="35">
        <v>0.75</v>
      </c>
      <c r="D12" s="35">
        <v>100000</v>
      </c>
      <c r="E12" s="35">
        <f t="shared" si="0"/>
        <v>75000</v>
      </c>
      <c r="F12" s="35">
        <v>6000</v>
      </c>
      <c r="G12" s="35">
        <f t="shared" si="1"/>
        <v>81000</v>
      </c>
      <c r="H12" s="35">
        <v>1</v>
      </c>
    </row>
    <row r="13" spans="1:9" ht="15.75" customHeight="1" x14ac:dyDescent="0.25">
      <c r="A13" s="34">
        <v>4</v>
      </c>
      <c r="B13" s="2" t="s">
        <v>12</v>
      </c>
      <c r="C13" s="35">
        <v>0.5</v>
      </c>
      <c r="D13" s="35">
        <v>115000</v>
      </c>
      <c r="E13" s="35">
        <f t="shared" si="0"/>
        <v>57500</v>
      </c>
      <c r="F13" s="35">
        <v>4000</v>
      </c>
      <c r="G13" s="35">
        <f t="shared" si="1"/>
        <v>61500</v>
      </c>
      <c r="H13" s="35">
        <v>1</v>
      </c>
    </row>
    <row r="14" spans="1:9" ht="15.75" customHeight="1" x14ac:dyDescent="0.25">
      <c r="A14" s="34">
        <v>5</v>
      </c>
      <c r="B14" s="2" t="s">
        <v>13</v>
      </c>
      <c r="C14" s="35">
        <v>0.5</v>
      </c>
      <c r="D14" s="35">
        <v>120000</v>
      </c>
      <c r="E14" s="35">
        <f t="shared" si="0"/>
        <v>60000</v>
      </c>
      <c r="F14" s="35">
        <v>4000</v>
      </c>
      <c r="G14" s="35">
        <f t="shared" si="1"/>
        <v>64000</v>
      </c>
      <c r="H14" s="35">
        <v>1</v>
      </c>
    </row>
    <row r="15" spans="1:9" x14ac:dyDescent="0.25">
      <c r="A15" s="34">
        <v>6</v>
      </c>
      <c r="B15" s="2" t="s">
        <v>14</v>
      </c>
      <c r="C15" s="35">
        <v>1</v>
      </c>
      <c r="D15" s="35">
        <v>119000</v>
      </c>
      <c r="E15" s="35">
        <f t="shared" si="0"/>
        <v>119000</v>
      </c>
      <c r="F15" s="35">
        <v>8000</v>
      </c>
      <c r="G15" s="35">
        <f t="shared" si="1"/>
        <v>127000</v>
      </c>
      <c r="H15" s="35">
        <v>1</v>
      </c>
    </row>
    <row r="16" spans="1:9" ht="22.5" customHeight="1" x14ac:dyDescent="0.25">
      <c r="A16" s="34">
        <v>7</v>
      </c>
      <c r="B16" s="2" t="s">
        <v>15</v>
      </c>
      <c r="C16" s="35">
        <v>1</v>
      </c>
      <c r="D16" s="35">
        <v>70000</v>
      </c>
      <c r="E16" s="35">
        <f t="shared" si="0"/>
        <v>70000</v>
      </c>
      <c r="F16" s="35">
        <v>8000</v>
      </c>
      <c r="G16" s="35">
        <f t="shared" si="1"/>
        <v>78000</v>
      </c>
      <c r="H16" s="35">
        <v>1</v>
      </c>
    </row>
    <row r="17" spans="1:8" ht="20.25" customHeight="1" x14ac:dyDescent="0.25">
      <c r="A17" s="34">
        <v>8</v>
      </c>
      <c r="B17" s="2" t="s">
        <v>2</v>
      </c>
      <c r="C17" s="35">
        <v>0.5</v>
      </c>
      <c r="D17" s="35">
        <v>105000</v>
      </c>
      <c r="E17" s="35">
        <f t="shared" si="0"/>
        <v>52500</v>
      </c>
      <c r="F17" s="35">
        <v>4000</v>
      </c>
      <c r="G17" s="35">
        <f t="shared" si="1"/>
        <v>56500</v>
      </c>
      <c r="H17" s="35">
        <v>1</v>
      </c>
    </row>
    <row r="18" spans="1:8" x14ac:dyDescent="0.25">
      <c r="A18" s="34">
        <v>9</v>
      </c>
      <c r="B18" s="2" t="s">
        <v>3</v>
      </c>
      <c r="C18" s="35">
        <v>0.25</v>
      </c>
      <c r="D18" s="35">
        <v>100000</v>
      </c>
      <c r="E18" s="35">
        <f t="shared" si="0"/>
        <v>25000</v>
      </c>
      <c r="F18" s="35">
        <v>2000</v>
      </c>
      <c r="G18" s="35">
        <f t="shared" si="1"/>
        <v>27000</v>
      </c>
      <c r="H18" s="35">
        <v>1</v>
      </c>
    </row>
    <row r="19" spans="1:8" x14ac:dyDescent="0.25">
      <c r="A19" s="34">
        <v>10</v>
      </c>
      <c r="B19" s="2" t="s">
        <v>4</v>
      </c>
      <c r="C19" s="35">
        <v>0.25</v>
      </c>
      <c r="D19" s="35">
        <v>100000</v>
      </c>
      <c r="E19" s="35">
        <f t="shared" si="0"/>
        <v>25000</v>
      </c>
      <c r="F19" s="35">
        <v>2000</v>
      </c>
      <c r="G19" s="35">
        <f t="shared" si="1"/>
        <v>27000</v>
      </c>
      <c r="H19" s="35">
        <v>1</v>
      </c>
    </row>
    <row r="20" spans="1:8" x14ac:dyDescent="0.25">
      <c r="A20" s="34">
        <v>11</v>
      </c>
      <c r="B20" s="2" t="s">
        <v>137</v>
      </c>
      <c r="C20" s="35">
        <v>0.5</v>
      </c>
      <c r="D20" s="35">
        <v>92000</v>
      </c>
      <c r="E20" s="35">
        <f t="shared" si="0"/>
        <v>46000</v>
      </c>
      <c r="F20" s="35">
        <v>4000</v>
      </c>
      <c r="G20" s="35">
        <f t="shared" si="1"/>
        <v>50000</v>
      </c>
      <c r="H20" s="35">
        <v>1</v>
      </c>
    </row>
    <row r="21" spans="1:8" x14ac:dyDescent="0.25">
      <c r="A21" s="34">
        <v>12</v>
      </c>
      <c r="B21" s="2" t="s">
        <v>31</v>
      </c>
      <c r="C21" s="35">
        <v>1</v>
      </c>
      <c r="D21" s="35">
        <v>115000</v>
      </c>
      <c r="E21" s="35">
        <f t="shared" si="0"/>
        <v>115000</v>
      </c>
      <c r="F21" s="35">
        <v>8000</v>
      </c>
      <c r="G21" s="35">
        <f t="shared" si="1"/>
        <v>123000</v>
      </c>
      <c r="H21" s="35">
        <v>1</v>
      </c>
    </row>
    <row r="22" spans="1:8" x14ac:dyDescent="0.25">
      <c r="A22" s="34">
        <v>13</v>
      </c>
      <c r="B22" s="2" t="s">
        <v>5</v>
      </c>
      <c r="C22" s="35">
        <v>0.75</v>
      </c>
      <c r="D22" s="35">
        <v>100000</v>
      </c>
      <c r="E22" s="35">
        <f t="shared" si="0"/>
        <v>75000</v>
      </c>
      <c r="F22" s="35">
        <v>6000</v>
      </c>
      <c r="G22" s="35">
        <f t="shared" si="1"/>
        <v>81000</v>
      </c>
      <c r="H22" s="35">
        <v>1</v>
      </c>
    </row>
    <row r="23" spans="1:8" x14ac:dyDescent="0.25">
      <c r="A23" s="34">
        <v>14</v>
      </c>
      <c r="B23" s="2" t="s">
        <v>16</v>
      </c>
      <c r="C23" s="35">
        <v>4.4800000000000004</v>
      </c>
      <c r="D23" s="35">
        <v>115000</v>
      </c>
      <c r="E23" s="35">
        <f t="shared" si="0"/>
        <v>515200.00000000006</v>
      </c>
      <c r="F23" s="35">
        <v>32000</v>
      </c>
      <c r="G23" s="35">
        <f t="shared" si="1"/>
        <v>547200</v>
      </c>
      <c r="H23" s="35">
        <v>4</v>
      </c>
    </row>
    <row r="24" spans="1:8" ht="24" customHeight="1" x14ac:dyDescent="0.25">
      <c r="A24" s="34">
        <v>15</v>
      </c>
      <c r="B24" s="2" t="s">
        <v>17</v>
      </c>
      <c r="C24" s="35">
        <v>4</v>
      </c>
      <c r="D24" s="35">
        <v>100000</v>
      </c>
      <c r="E24" s="35">
        <f t="shared" si="0"/>
        <v>400000</v>
      </c>
      <c r="F24" s="35">
        <v>32000</v>
      </c>
      <c r="G24" s="35">
        <f t="shared" si="1"/>
        <v>432000</v>
      </c>
      <c r="H24" s="35">
        <v>4</v>
      </c>
    </row>
    <row r="25" spans="1:8" ht="20.25" customHeight="1" x14ac:dyDescent="0.25">
      <c r="A25" s="34">
        <v>16</v>
      </c>
      <c r="B25" s="2" t="s">
        <v>18</v>
      </c>
      <c r="C25" s="35">
        <v>0.75</v>
      </c>
      <c r="D25" s="35">
        <v>105000</v>
      </c>
      <c r="E25" s="35">
        <f t="shared" si="0"/>
        <v>78750</v>
      </c>
      <c r="F25" s="35">
        <v>6000</v>
      </c>
      <c r="G25" s="35">
        <f t="shared" si="1"/>
        <v>84750</v>
      </c>
      <c r="H25" s="35">
        <v>1</v>
      </c>
    </row>
    <row r="26" spans="1:8" ht="36" customHeight="1" x14ac:dyDescent="0.25">
      <c r="A26" s="34">
        <v>17</v>
      </c>
      <c r="B26" s="2" t="s">
        <v>6</v>
      </c>
      <c r="C26" s="35">
        <v>1</v>
      </c>
      <c r="D26" s="35">
        <v>100000</v>
      </c>
      <c r="E26" s="35">
        <f t="shared" si="0"/>
        <v>100000</v>
      </c>
      <c r="F26" s="35">
        <v>8000</v>
      </c>
      <c r="G26" s="35">
        <f t="shared" si="1"/>
        <v>108000</v>
      </c>
      <c r="H26" s="35">
        <v>1</v>
      </c>
    </row>
    <row r="27" spans="1:8" x14ac:dyDescent="0.25">
      <c r="A27" s="54"/>
      <c r="B27" s="56" t="s">
        <v>0</v>
      </c>
      <c r="C27" s="50">
        <f t="shared" ref="C27:H27" si="2">SUM(C10:C26)</f>
        <v>19.23</v>
      </c>
      <c r="D27" s="50">
        <f t="shared" si="2"/>
        <v>1843000</v>
      </c>
      <c r="E27" s="50">
        <f t="shared" si="2"/>
        <v>2100950</v>
      </c>
      <c r="F27" s="50">
        <f t="shared" si="2"/>
        <v>150000</v>
      </c>
      <c r="G27" s="50">
        <f t="shared" si="2"/>
        <v>2250950</v>
      </c>
      <c r="H27" s="52">
        <f t="shared" si="2"/>
        <v>23</v>
      </c>
    </row>
    <row r="28" spans="1:8" ht="15.75" thickBot="1" x14ac:dyDescent="0.3">
      <c r="A28" s="55"/>
      <c r="B28" s="57"/>
      <c r="C28" s="51"/>
      <c r="D28" s="51"/>
      <c r="E28" s="51"/>
      <c r="F28" s="51"/>
      <c r="G28" s="51"/>
      <c r="H28" s="53"/>
    </row>
  </sheetData>
  <mergeCells count="13">
    <mergeCell ref="F27:F28"/>
    <mergeCell ref="G27:G28"/>
    <mergeCell ref="H27:H28"/>
    <mergeCell ref="F1:G3"/>
    <mergeCell ref="H1:I3"/>
    <mergeCell ref="A4:G5"/>
    <mergeCell ref="A6:I6"/>
    <mergeCell ref="A7:I7"/>
    <mergeCell ref="A27:A28"/>
    <mergeCell ref="B27:B28"/>
    <mergeCell ref="C27:C28"/>
    <mergeCell ref="D27:D28"/>
    <mergeCell ref="E27:E28"/>
  </mergeCells>
  <pageMargins left="0.7" right="0.7" top="0.75" bottom="0.75" header="0.3" footer="0.3"/>
  <pageSetup paperSize="9" scale="80" orientation="landscape" horizontalDpi="180" verticalDpi="18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A4" sqref="A4:G5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s="8" customFormat="1" ht="26.25" customHeight="1" x14ac:dyDescent="0.2">
      <c r="A1" s="7"/>
      <c r="F1" s="46" t="s">
        <v>186</v>
      </c>
      <c r="G1" s="46"/>
      <c r="H1" s="46"/>
      <c r="I1" s="46"/>
    </row>
    <row r="2" spans="1:9" s="8" customFormat="1" ht="12.75" x14ac:dyDescent="0.2">
      <c r="A2" s="7"/>
      <c r="F2" s="46"/>
      <c r="G2" s="46"/>
      <c r="H2" s="46"/>
      <c r="I2" s="46"/>
    </row>
    <row r="3" spans="1:9" s="8" customFormat="1" ht="33" customHeight="1" x14ac:dyDescent="0.2">
      <c r="A3" s="7"/>
      <c r="F3" s="46"/>
      <c r="G3" s="46"/>
      <c r="H3" s="46"/>
      <c r="I3" s="46"/>
    </row>
    <row r="4" spans="1:9" s="9" customFormat="1" ht="12.75" x14ac:dyDescent="0.25">
      <c r="A4" s="47" t="s">
        <v>159</v>
      </c>
      <c r="B4" s="47"/>
      <c r="C4" s="47"/>
      <c r="D4" s="47"/>
      <c r="E4" s="47"/>
      <c r="F4" s="47"/>
      <c r="G4" s="47"/>
    </row>
    <row r="5" spans="1:9" s="9" customFormat="1" ht="39.75" customHeight="1" x14ac:dyDescent="0.25">
      <c r="A5" s="47"/>
      <c r="B5" s="47"/>
      <c r="C5" s="47"/>
      <c r="D5" s="47"/>
      <c r="E5" s="47"/>
      <c r="F5" s="47"/>
      <c r="G5" s="47"/>
    </row>
    <row r="6" spans="1:9" s="9" customFormat="1" ht="15.75" customHeight="1" x14ac:dyDescent="0.25">
      <c r="A6" s="48" t="s">
        <v>103</v>
      </c>
      <c r="B6" s="48"/>
      <c r="C6" s="48"/>
      <c r="D6" s="48"/>
      <c r="E6" s="48"/>
      <c r="F6" s="48"/>
      <c r="G6" s="48"/>
      <c r="H6" s="48"/>
      <c r="I6" s="48"/>
    </row>
    <row r="7" spans="1:9" s="10" customFormat="1" ht="16.5" customHeight="1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</row>
    <row r="8" spans="1:9" ht="14.25" customHeight="1" thickBot="1" x14ac:dyDescent="0.3"/>
    <row r="9" spans="1:9" ht="65.25" customHeight="1" x14ac:dyDescent="0.25">
      <c r="A9" s="11" t="s">
        <v>34</v>
      </c>
      <c r="B9" s="12" t="s">
        <v>7</v>
      </c>
      <c r="C9" s="13" t="s">
        <v>8</v>
      </c>
      <c r="D9" s="13" t="s">
        <v>26</v>
      </c>
      <c r="E9" s="13" t="s">
        <v>20</v>
      </c>
      <c r="F9" s="13" t="s">
        <v>19</v>
      </c>
      <c r="G9" s="13" t="s">
        <v>0</v>
      </c>
      <c r="H9" s="14" t="s">
        <v>9</v>
      </c>
    </row>
    <row r="10" spans="1:9" ht="22.5" customHeight="1" x14ac:dyDescent="0.25">
      <c r="A10" s="34">
        <v>1</v>
      </c>
      <c r="B10" s="16" t="s">
        <v>10</v>
      </c>
      <c r="C10" s="32">
        <v>1</v>
      </c>
      <c r="D10" s="32">
        <v>120000</v>
      </c>
      <c r="E10" s="32">
        <f t="shared" ref="E10:E18" si="0">D10*C10</f>
        <v>120000</v>
      </c>
      <c r="F10" s="32">
        <v>8000</v>
      </c>
      <c r="G10" s="32">
        <f>SUM(E10:F10)</f>
        <v>128000</v>
      </c>
      <c r="H10" s="33">
        <v>1</v>
      </c>
    </row>
    <row r="11" spans="1:9" ht="28.5" customHeight="1" x14ac:dyDescent="0.25">
      <c r="A11" s="34">
        <v>2</v>
      </c>
      <c r="B11" s="16" t="s">
        <v>129</v>
      </c>
      <c r="C11" s="32">
        <v>1</v>
      </c>
      <c r="D11" s="32">
        <v>115000</v>
      </c>
      <c r="E11" s="32">
        <f t="shared" si="0"/>
        <v>115000</v>
      </c>
      <c r="F11" s="32">
        <v>8000</v>
      </c>
      <c r="G11" s="32">
        <f t="shared" ref="G11:G18" si="1">SUM(E11:F11)</f>
        <v>123000</v>
      </c>
      <c r="H11" s="33">
        <v>1</v>
      </c>
    </row>
    <row r="12" spans="1:9" ht="25.5" customHeight="1" x14ac:dyDescent="0.25">
      <c r="A12" s="34">
        <v>3</v>
      </c>
      <c r="B12" s="16" t="s">
        <v>101</v>
      </c>
      <c r="C12" s="32">
        <v>1</v>
      </c>
      <c r="D12" s="32">
        <v>100000</v>
      </c>
      <c r="E12" s="32">
        <f t="shared" si="0"/>
        <v>100000</v>
      </c>
      <c r="F12" s="32">
        <v>8000</v>
      </c>
      <c r="G12" s="32">
        <f t="shared" si="1"/>
        <v>108000</v>
      </c>
      <c r="H12" s="33">
        <v>1</v>
      </c>
    </row>
    <row r="13" spans="1:9" ht="24" customHeight="1" x14ac:dyDescent="0.25">
      <c r="A13" s="34">
        <v>4</v>
      </c>
      <c r="B13" s="16" t="s">
        <v>28</v>
      </c>
      <c r="C13" s="32">
        <v>1</v>
      </c>
      <c r="D13" s="32">
        <v>99000</v>
      </c>
      <c r="E13" s="32">
        <f t="shared" si="0"/>
        <v>99000</v>
      </c>
      <c r="F13" s="32">
        <v>8000</v>
      </c>
      <c r="G13" s="32">
        <f t="shared" si="1"/>
        <v>107000</v>
      </c>
      <c r="H13" s="33">
        <v>1</v>
      </c>
    </row>
    <row r="14" spans="1:9" ht="21.75" customHeight="1" x14ac:dyDescent="0.25">
      <c r="A14" s="34">
        <v>5</v>
      </c>
      <c r="B14" s="16" t="s">
        <v>12</v>
      </c>
      <c r="C14" s="32">
        <v>1</v>
      </c>
      <c r="D14" s="32">
        <v>99000</v>
      </c>
      <c r="E14" s="32">
        <f t="shared" si="0"/>
        <v>99000</v>
      </c>
      <c r="F14" s="32">
        <v>8000</v>
      </c>
      <c r="G14" s="32">
        <f t="shared" si="1"/>
        <v>107000</v>
      </c>
      <c r="H14" s="33">
        <v>1</v>
      </c>
    </row>
    <row r="15" spans="1:9" ht="21" customHeight="1" x14ac:dyDescent="0.25">
      <c r="A15" s="34">
        <v>6</v>
      </c>
      <c r="B15" s="16" t="s">
        <v>5</v>
      </c>
      <c r="C15" s="32">
        <v>1</v>
      </c>
      <c r="D15" s="32">
        <v>93000</v>
      </c>
      <c r="E15" s="32">
        <f t="shared" si="0"/>
        <v>93000</v>
      </c>
      <c r="F15" s="32">
        <v>8000</v>
      </c>
      <c r="G15" s="32">
        <f t="shared" si="1"/>
        <v>101000</v>
      </c>
      <c r="H15" s="33">
        <v>1</v>
      </c>
    </row>
    <row r="16" spans="1:9" ht="22.5" customHeight="1" x14ac:dyDescent="0.25">
      <c r="A16" s="34">
        <v>7</v>
      </c>
      <c r="B16" s="16" t="s">
        <v>23</v>
      </c>
      <c r="C16" s="32">
        <v>1</v>
      </c>
      <c r="D16" s="32">
        <v>93000</v>
      </c>
      <c r="E16" s="32">
        <f t="shared" si="0"/>
        <v>93000</v>
      </c>
      <c r="F16" s="32">
        <v>8000</v>
      </c>
      <c r="G16" s="32">
        <f t="shared" si="1"/>
        <v>101000</v>
      </c>
      <c r="H16" s="33">
        <v>1</v>
      </c>
    </row>
    <row r="17" spans="1:8" ht="22.5" customHeight="1" x14ac:dyDescent="0.25">
      <c r="A17" s="34">
        <v>8</v>
      </c>
      <c r="B17" s="16" t="s">
        <v>23</v>
      </c>
      <c r="C17" s="32">
        <v>1</v>
      </c>
      <c r="D17" s="32">
        <v>93000</v>
      </c>
      <c r="E17" s="32">
        <f t="shared" si="0"/>
        <v>93000</v>
      </c>
      <c r="F17" s="32">
        <v>8000</v>
      </c>
      <c r="G17" s="32">
        <f t="shared" si="1"/>
        <v>101000</v>
      </c>
      <c r="H17" s="33">
        <v>1</v>
      </c>
    </row>
    <row r="18" spans="1:8" ht="22.5" customHeight="1" x14ac:dyDescent="0.25">
      <c r="A18" s="34">
        <v>9</v>
      </c>
      <c r="B18" s="16" t="s">
        <v>23</v>
      </c>
      <c r="C18" s="32">
        <v>1</v>
      </c>
      <c r="D18" s="32">
        <v>93000</v>
      </c>
      <c r="E18" s="32">
        <f t="shared" si="0"/>
        <v>93000</v>
      </c>
      <c r="F18" s="32">
        <v>8000</v>
      </c>
      <c r="G18" s="32">
        <f t="shared" si="1"/>
        <v>101000</v>
      </c>
      <c r="H18" s="33">
        <v>1</v>
      </c>
    </row>
    <row r="19" spans="1:8" x14ac:dyDescent="0.25">
      <c r="A19" s="54"/>
      <c r="B19" s="56" t="s">
        <v>0</v>
      </c>
      <c r="C19" s="50">
        <f t="shared" ref="C19:H19" si="2">SUM(C10:C18)</f>
        <v>9</v>
      </c>
      <c r="D19" s="50">
        <f t="shared" si="2"/>
        <v>905000</v>
      </c>
      <c r="E19" s="50">
        <f t="shared" si="2"/>
        <v>905000</v>
      </c>
      <c r="F19" s="50">
        <f t="shared" si="2"/>
        <v>72000</v>
      </c>
      <c r="G19" s="50">
        <f t="shared" si="2"/>
        <v>977000</v>
      </c>
      <c r="H19" s="52">
        <f t="shared" si="2"/>
        <v>9</v>
      </c>
    </row>
    <row r="20" spans="1:8" ht="15.75" thickBot="1" x14ac:dyDescent="0.3">
      <c r="A20" s="55"/>
      <c r="B20" s="57"/>
      <c r="C20" s="51"/>
      <c r="D20" s="51"/>
      <c r="E20" s="51"/>
      <c r="F20" s="51"/>
      <c r="G20" s="51"/>
      <c r="H20" s="53"/>
    </row>
  </sheetData>
  <mergeCells count="13">
    <mergeCell ref="F19:F20"/>
    <mergeCell ref="G19:G20"/>
    <mergeCell ref="H19:H20"/>
    <mergeCell ref="F1:G3"/>
    <mergeCell ref="H1:I3"/>
    <mergeCell ref="A4:G5"/>
    <mergeCell ref="A6:I6"/>
    <mergeCell ref="A7:I7"/>
    <mergeCell ref="A19:A20"/>
    <mergeCell ref="B19:B20"/>
    <mergeCell ref="C19:C20"/>
    <mergeCell ref="D19:D20"/>
    <mergeCell ref="E19:E20"/>
  </mergeCells>
  <pageMargins left="0.7" right="0.7" top="0.75" bottom="0.75" header="0.3" footer="0.3"/>
  <pageSetup paperSize="9" orientation="landscape" horizontalDpi="180" verticalDpi="18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E11" sqref="E11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s="8" customFormat="1" ht="26.25" customHeight="1" x14ac:dyDescent="0.2">
      <c r="A1" s="7"/>
      <c r="F1" s="46" t="s">
        <v>187</v>
      </c>
      <c r="G1" s="46"/>
      <c r="H1" s="46"/>
      <c r="I1" s="46"/>
    </row>
    <row r="2" spans="1:9" s="8" customFormat="1" ht="12.75" x14ac:dyDescent="0.2">
      <c r="A2" s="7"/>
      <c r="F2" s="46"/>
      <c r="G2" s="46"/>
      <c r="H2" s="46"/>
      <c r="I2" s="46"/>
    </row>
    <row r="3" spans="1:9" s="8" customFormat="1" ht="33" customHeight="1" x14ac:dyDescent="0.2">
      <c r="A3" s="7"/>
      <c r="F3" s="46"/>
      <c r="G3" s="46"/>
      <c r="H3" s="46"/>
      <c r="I3" s="46"/>
    </row>
    <row r="4" spans="1:9" s="9" customFormat="1" ht="12.75" x14ac:dyDescent="0.25">
      <c r="A4" s="47" t="s">
        <v>160</v>
      </c>
      <c r="B4" s="47"/>
      <c r="C4" s="47"/>
      <c r="D4" s="47"/>
      <c r="E4" s="47"/>
      <c r="F4" s="47"/>
      <c r="G4" s="47"/>
    </row>
    <row r="5" spans="1:9" s="9" customFormat="1" ht="39.75" customHeight="1" x14ac:dyDescent="0.25">
      <c r="A5" s="47"/>
      <c r="B5" s="47"/>
      <c r="C5" s="47"/>
      <c r="D5" s="47"/>
      <c r="E5" s="47"/>
      <c r="F5" s="47"/>
      <c r="G5" s="47"/>
    </row>
    <row r="6" spans="1:9" s="9" customFormat="1" ht="15.75" customHeight="1" x14ac:dyDescent="0.25">
      <c r="A6" s="48" t="s">
        <v>88</v>
      </c>
      <c r="B6" s="48"/>
      <c r="C6" s="48"/>
      <c r="D6" s="48"/>
      <c r="E6" s="48"/>
      <c r="F6" s="48"/>
      <c r="G6" s="48"/>
      <c r="H6" s="48"/>
      <c r="I6" s="48"/>
    </row>
    <row r="7" spans="1:9" s="10" customFormat="1" ht="16.5" customHeight="1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</row>
    <row r="8" spans="1:9" ht="14.25" customHeight="1" thickBot="1" x14ac:dyDescent="0.3"/>
    <row r="9" spans="1:9" ht="65.25" customHeight="1" x14ac:dyDescent="0.25">
      <c r="A9" s="11" t="s">
        <v>34</v>
      </c>
      <c r="B9" s="12" t="s">
        <v>7</v>
      </c>
      <c r="C9" s="13" t="s">
        <v>8</v>
      </c>
      <c r="D9" s="13" t="s">
        <v>26</v>
      </c>
      <c r="E9" s="13" t="s">
        <v>20</v>
      </c>
      <c r="F9" s="13" t="s">
        <v>19</v>
      </c>
      <c r="G9" s="13" t="s">
        <v>0</v>
      </c>
      <c r="H9" s="14" t="s">
        <v>9</v>
      </c>
    </row>
    <row r="10" spans="1:9" ht="22.5" customHeight="1" x14ac:dyDescent="0.25">
      <c r="A10" s="34">
        <v>1</v>
      </c>
      <c r="B10" s="2" t="s">
        <v>10</v>
      </c>
      <c r="C10" s="35">
        <v>1</v>
      </c>
      <c r="D10" s="35">
        <v>172000</v>
      </c>
      <c r="E10" s="35">
        <f t="shared" ref="E10:E26" si="0">D10*C10</f>
        <v>172000</v>
      </c>
      <c r="F10" s="35">
        <v>8000</v>
      </c>
      <c r="G10" s="35">
        <f>SUM(E10:F10)</f>
        <v>180000</v>
      </c>
      <c r="H10" s="35">
        <v>1</v>
      </c>
    </row>
    <row r="11" spans="1:9" ht="28.5" customHeight="1" x14ac:dyDescent="0.25">
      <c r="A11" s="34">
        <v>2</v>
      </c>
      <c r="B11" s="2" t="s">
        <v>1</v>
      </c>
      <c r="C11" s="35">
        <v>1</v>
      </c>
      <c r="D11" s="35">
        <v>115000</v>
      </c>
      <c r="E11" s="35">
        <f t="shared" si="0"/>
        <v>115000</v>
      </c>
      <c r="F11" s="35">
        <v>8000</v>
      </c>
      <c r="G11" s="35">
        <f t="shared" ref="G11:G26" si="1">SUM(E11:F11)</f>
        <v>123000</v>
      </c>
      <c r="H11" s="35">
        <v>1</v>
      </c>
    </row>
    <row r="12" spans="1:9" ht="15.75" customHeight="1" x14ac:dyDescent="0.25">
      <c r="A12" s="34">
        <v>3</v>
      </c>
      <c r="B12" s="2" t="s">
        <v>11</v>
      </c>
      <c r="C12" s="35">
        <v>0.75</v>
      </c>
      <c r="D12" s="35">
        <v>100000</v>
      </c>
      <c r="E12" s="35">
        <f t="shared" si="0"/>
        <v>75000</v>
      </c>
      <c r="F12" s="35">
        <v>6000</v>
      </c>
      <c r="G12" s="35">
        <f t="shared" si="1"/>
        <v>81000</v>
      </c>
      <c r="H12" s="35">
        <v>1</v>
      </c>
    </row>
    <row r="13" spans="1:9" ht="15.75" customHeight="1" x14ac:dyDescent="0.25">
      <c r="A13" s="34">
        <v>4</v>
      </c>
      <c r="B13" s="2" t="s">
        <v>12</v>
      </c>
      <c r="C13" s="35">
        <v>0.5</v>
      </c>
      <c r="D13" s="35">
        <v>115000</v>
      </c>
      <c r="E13" s="35">
        <f t="shared" si="0"/>
        <v>57500</v>
      </c>
      <c r="F13" s="35">
        <v>4000</v>
      </c>
      <c r="G13" s="35">
        <f t="shared" si="1"/>
        <v>61500</v>
      </c>
      <c r="H13" s="35">
        <v>1</v>
      </c>
    </row>
    <row r="14" spans="1:9" ht="15.75" customHeight="1" x14ac:dyDescent="0.25">
      <c r="A14" s="34">
        <v>5</v>
      </c>
      <c r="B14" s="2" t="s">
        <v>13</v>
      </c>
      <c r="C14" s="35">
        <v>0.5</v>
      </c>
      <c r="D14" s="35">
        <v>120000</v>
      </c>
      <c r="E14" s="35">
        <f t="shared" si="0"/>
        <v>60000</v>
      </c>
      <c r="F14" s="35">
        <v>4000</v>
      </c>
      <c r="G14" s="35">
        <f t="shared" si="1"/>
        <v>64000</v>
      </c>
      <c r="H14" s="35">
        <v>1</v>
      </c>
    </row>
    <row r="15" spans="1:9" x14ac:dyDescent="0.25">
      <c r="A15" s="34">
        <v>6</v>
      </c>
      <c r="B15" s="2" t="s">
        <v>14</v>
      </c>
      <c r="C15" s="35">
        <v>1</v>
      </c>
      <c r="D15" s="35">
        <v>119000</v>
      </c>
      <c r="E15" s="35">
        <f t="shared" si="0"/>
        <v>119000</v>
      </c>
      <c r="F15" s="35">
        <v>8000</v>
      </c>
      <c r="G15" s="35">
        <f t="shared" si="1"/>
        <v>127000</v>
      </c>
      <c r="H15" s="35">
        <v>1</v>
      </c>
    </row>
    <row r="16" spans="1:9" ht="22.5" customHeight="1" x14ac:dyDescent="0.25">
      <c r="A16" s="34">
        <v>7</v>
      </c>
      <c r="B16" s="2" t="s">
        <v>15</v>
      </c>
      <c r="C16" s="35">
        <v>1</v>
      </c>
      <c r="D16" s="35">
        <v>70000</v>
      </c>
      <c r="E16" s="35">
        <f t="shared" si="0"/>
        <v>70000</v>
      </c>
      <c r="F16" s="35">
        <v>8000</v>
      </c>
      <c r="G16" s="35">
        <f t="shared" si="1"/>
        <v>78000</v>
      </c>
      <c r="H16" s="35">
        <v>1</v>
      </c>
    </row>
    <row r="17" spans="1:8" ht="20.25" customHeight="1" x14ac:dyDescent="0.25">
      <c r="A17" s="34">
        <v>8</v>
      </c>
      <c r="B17" s="2" t="s">
        <v>2</v>
      </c>
      <c r="C17" s="35">
        <v>0.5</v>
      </c>
      <c r="D17" s="35">
        <v>105000</v>
      </c>
      <c r="E17" s="35">
        <f t="shared" si="0"/>
        <v>52500</v>
      </c>
      <c r="F17" s="35">
        <v>4000</v>
      </c>
      <c r="G17" s="35">
        <f t="shared" si="1"/>
        <v>56500</v>
      </c>
      <c r="H17" s="35">
        <v>1</v>
      </c>
    </row>
    <row r="18" spans="1:8" x14ac:dyDescent="0.25">
      <c r="A18" s="34">
        <v>9</v>
      </c>
      <c r="B18" s="2" t="s">
        <v>3</v>
      </c>
      <c r="C18" s="35">
        <v>0.25</v>
      </c>
      <c r="D18" s="35">
        <v>100000</v>
      </c>
      <c r="E18" s="35">
        <f t="shared" si="0"/>
        <v>25000</v>
      </c>
      <c r="F18" s="35">
        <v>2000</v>
      </c>
      <c r="G18" s="35">
        <f t="shared" si="1"/>
        <v>27000</v>
      </c>
      <c r="H18" s="35">
        <v>1</v>
      </c>
    </row>
    <row r="19" spans="1:8" x14ac:dyDescent="0.25">
      <c r="A19" s="34">
        <v>10</v>
      </c>
      <c r="B19" s="2" t="s">
        <v>4</v>
      </c>
      <c r="C19" s="35">
        <v>0.25</v>
      </c>
      <c r="D19" s="35">
        <v>100000</v>
      </c>
      <c r="E19" s="35">
        <f t="shared" si="0"/>
        <v>25000</v>
      </c>
      <c r="F19" s="35">
        <v>2000</v>
      </c>
      <c r="G19" s="35">
        <f t="shared" si="1"/>
        <v>27000</v>
      </c>
      <c r="H19" s="35">
        <v>1</v>
      </c>
    </row>
    <row r="20" spans="1:8" x14ac:dyDescent="0.25">
      <c r="A20" s="34">
        <v>11</v>
      </c>
      <c r="B20" s="2" t="s">
        <v>137</v>
      </c>
      <c r="C20" s="35">
        <v>0.5</v>
      </c>
      <c r="D20" s="35">
        <v>92000</v>
      </c>
      <c r="E20" s="35">
        <f t="shared" si="0"/>
        <v>46000</v>
      </c>
      <c r="F20" s="35">
        <v>4000</v>
      </c>
      <c r="G20" s="35">
        <f t="shared" si="1"/>
        <v>50000</v>
      </c>
      <c r="H20" s="35">
        <v>1</v>
      </c>
    </row>
    <row r="21" spans="1:8" x14ac:dyDescent="0.25">
      <c r="A21" s="34">
        <v>12</v>
      </c>
      <c r="B21" s="2" t="s">
        <v>31</v>
      </c>
      <c r="C21" s="35">
        <v>1</v>
      </c>
      <c r="D21" s="35">
        <v>115000</v>
      </c>
      <c r="E21" s="35">
        <f t="shared" si="0"/>
        <v>115000</v>
      </c>
      <c r="F21" s="35">
        <v>8000</v>
      </c>
      <c r="G21" s="35">
        <f t="shared" si="1"/>
        <v>123000</v>
      </c>
      <c r="H21" s="35">
        <v>2</v>
      </c>
    </row>
    <row r="22" spans="1:8" x14ac:dyDescent="0.25">
      <c r="A22" s="34">
        <v>13</v>
      </c>
      <c r="B22" s="2" t="s">
        <v>5</v>
      </c>
      <c r="C22" s="35">
        <v>0.75</v>
      </c>
      <c r="D22" s="35">
        <v>100000</v>
      </c>
      <c r="E22" s="35">
        <f t="shared" si="0"/>
        <v>75000</v>
      </c>
      <c r="F22" s="35">
        <v>6000</v>
      </c>
      <c r="G22" s="35">
        <f t="shared" si="1"/>
        <v>81000</v>
      </c>
      <c r="H22" s="35">
        <v>1</v>
      </c>
    </row>
    <row r="23" spans="1:8" x14ac:dyDescent="0.25">
      <c r="A23" s="34">
        <v>14</v>
      </c>
      <c r="B23" s="2" t="s">
        <v>16</v>
      </c>
      <c r="C23" s="35">
        <v>5.6</v>
      </c>
      <c r="D23" s="35">
        <v>115000</v>
      </c>
      <c r="E23" s="35">
        <f t="shared" si="0"/>
        <v>644000</v>
      </c>
      <c r="F23" s="35">
        <v>40000</v>
      </c>
      <c r="G23" s="35">
        <f t="shared" si="1"/>
        <v>684000</v>
      </c>
      <c r="H23" s="35">
        <v>5</v>
      </c>
    </row>
    <row r="24" spans="1:8" ht="24" customHeight="1" x14ac:dyDescent="0.25">
      <c r="A24" s="34">
        <v>15</v>
      </c>
      <c r="B24" s="2" t="s">
        <v>17</v>
      </c>
      <c r="C24" s="35">
        <v>5</v>
      </c>
      <c r="D24" s="35">
        <v>100000</v>
      </c>
      <c r="E24" s="35">
        <f t="shared" si="0"/>
        <v>500000</v>
      </c>
      <c r="F24" s="35">
        <v>40000</v>
      </c>
      <c r="G24" s="35">
        <f t="shared" si="1"/>
        <v>540000</v>
      </c>
      <c r="H24" s="35">
        <v>5</v>
      </c>
    </row>
    <row r="25" spans="1:8" ht="20.25" customHeight="1" x14ac:dyDescent="0.25">
      <c r="A25" s="34">
        <v>16</v>
      </c>
      <c r="B25" s="2" t="s">
        <v>18</v>
      </c>
      <c r="C25" s="35">
        <v>0.75</v>
      </c>
      <c r="D25" s="35">
        <v>105000</v>
      </c>
      <c r="E25" s="35">
        <f t="shared" si="0"/>
        <v>78750</v>
      </c>
      <c r="F25" s="35">
        <v>6000</v>
      </c>
      <c r="G25" s="35">
        <f t="shared" si="1"/>
        <v>84750</v>
      </c>
      <c r="H25" s="35">
        <v>1</v>
      </c>
    </row>
    <row r="26" spans="1:8" ht="36" customHeight="1" x14ac:dyDescent="0.25">
      <c r="A26" s="34">
        <v>17</v>
      </c>
      <c r="B26" s="2" t="s">
        <v>6</v>
      </c>
      <c r="C26" s="35">
        <v>1</v>
      </c>
      <c r="D26" s="4">
        <v>100000</v>
      </c>
      <c r="E26" s="35">
        <f t="shared" si="0"/>
        <v>100000</v>
      </c>
      <c r="F26" s="35">
        <v>8000</v>
      </c>
      <c r="G26" s="35">
        <f t="shared" si="1"/>
        <v>108000</v>
      </c>
      <c r="H26" s="35">
        <v>1</v>
      </c>
    </row>
    <row r="27" spans="1:8" x14ac:dyDescent="0.25">
      <c r="A27" s="54"/>
      <c r="B27" s="56" t="s">
        <v>0</v>
      </c>
      <c r="C27" s="50">
        <f t="shared" ref="C27:H27" si="2">SUM(C10:C26)</f>
        <v>21.35</v>
      </c>
      <c r="D27" s="50">
        <f t="shared" si="2"/>
        <v>1843000</v>
      </c>
      <c r="E27" s="50">
        <f t="shared" si="2"/>
        <v>2329750</v>
      </c>
      <c r="F27" s="50">
        <f t="shared" si="2"/>
        <v>166000</v>
      </c>
      <c r="G27" s="50">
        <f t="shared" si="2"/>
        <v>2495750</v>
      </c>
      <c r="H27" s="52">
        <f t="shared" si="2"/>
        <v>26</v>
      </c>
    </row>
    <row r="28" spans="1:8" ht="15.75" thickBot="1" x14ac:dyDescent="0.3">
      <c r="A28" s="55"/>
      <c r="B28" s="57"/>
      <c r="C28" s="51"/>
      <c r="D28" s="51"/>
      <c r="E28" s="51"/>
      <c r="F28" s="51"/>
      <c r="G28" s="51"/>
      <c r="H28" s="53"/>
    </row>
  </sheetData>
  <mergeCells count="13">
    <mergeCell ref="F27:F28"/>
    <mergeCell ref="G27:G28"/>
    <mergeCell ref="H27:H28"/>
    <mergeCell ref="F1:G3"/>
    <mergeCell ref="H1:I3"/>
    <mergeCell ref="A4:G5"/>
    <mergeCell ref="A6:I6"/>
    <mergeCell ref="A7:I7"/>
    <mergeCell ref="A27:A28"/>
    <mergeCell ref="B27:B28"/>
    <mergeCell ref="C27:C28"/>
    <mergeCell ref="D27:D28"/>
    <mergeCell ref="E27:E28"/>
  </mergeCells>
  <pageMargins left="0.7" right="0.7" top="0.75" bottom="0.75" header="0.3" footer="0.3"/>
  <pageSetup paperSize="9" scale="80" orientation="landscape" horizontalDpi="180" verticalDpi="18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F1" sqref="F1:G3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s="8" customFormat="1" ht="26.25" customHeight="1" x14ac:dyDescent="0.2">
      <c r="A1" s="7"/>
      <c r="F1" s="46" t="s">
        <v>188</v>
      </c>
      <c r="G1" s="46"/>
      <c r="H1" s="46"/>
      <c r="I1" s="46"/>
    </row>
    <row r="2" spans="1:9" s="8" customFormat="1" ht="12.75" x14ac:dyDescent="0.2">
      <c r="A2" s="7"/>
      <c r="F2" s="46"/>
      <c r="G2" s="46"/>
      <c r="H2" s="46"/>
      <c r="I2" s="46"/>
    </row>
    <row r="3" spans="1:9" s="8" customFormat="1" ht="33" customHeight="1" x14ac:dyDescent="0.2">
      <c r="A3" s="7"/>
      <c r="F3" s="46"/>
      <c r="G3" s="46"/>
      <c r="H3" s="46"/>
      <c r="I3" s="46"/>
    </row>
    <row r="4" spans="1:9" s="9" customFormat="1" ht="12.75" x14ac:dyDescent="0.25">
      <c r="A4" s="47" t="s">
        <v>130</v>
      </c>
      <c r="B4" s="47"/>
      <c r="C4" s="47"/>
      <c r="D4" s="47"/>
      <c r="E4" s="47"/>
      <c r="F4" s="47"/>
      <c r="G4" s="47"/>
    </row>
    <row r="5" spans="1:9" s="9" customFormat="1" ht="39.75" customHeight="1" x14ac:dyDescent="0.25">
      <c r="A5" s="47"/>
      <c r="B5" s="47"/>
      <c r="C5" s="47"/>
      <c r="D5" s="47"/>
      <c r="E5" s="47"/>
      <c r="F5" s="47"/>
      <c r="G5" s="47"/>
    </row>
    <row r="6" spans="1:9" s="9" customFormat="1" ht="15.75" customHeight="1" x14ac:dyDescent="0.25">
      <c r="A6" s="48" t="s">
        <v>132</v>
      </c>
      <c r="B6" s="48"/>
      <c r="C6" s="48"/>
      <c r="D6" s="48"/>
      <c r="E6" s="48"/>
      <c r="F6" s="48"/>
      <c r="G6" s="48"/>
      <c r="H6" s="48"/>
      <c r="I6" s="48"/>
    </row>
    <row r="7" spans="1:9" s="10" customFormat="1" ht="16.5" customHeight="1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</row>
    <row r="8" spans="1:9" ht="14.25" customHeight="1" thickBot="1" x14ac:dyDescent="0.3"/>
    <row r="9" spans="1:9" ht="65.25" customHeight="1" x14ac:dyDescent="0.25">
      <c r="A9" s="11" t="s">
        <v>34</v>
      </c>
      <c r="B9" s="12" t="s">
        <v>7</v>
      </c>
      <c r="C9" s="13" t="s">
        <v>8</v>
      </c>
      <c r="D9" s="13" t="s">
        <v>26</v>
      </c>
      <c r="E9" s="13" t="s">
        <v>20</v>
      </c>
      <c r="F9" s="13" t="s">
        <v>19</v>
      </c>
      <c r="G9" s="13" t="s">
        <v>0</v>
      </c>
      <c r="H9" s="14" t="s">
        <v>9</v>
      </c>
    </row>
    <row r="10" spans="1:9" ht="22.5" customHeight="1" x14ac:dyDescent="0.25">
      <c r="A10" s="34">
        <v>1</v>
      </c>
      <c r="B10" s="16" t="s">
        <v>10</v>
      </c>
      <c r="C10" s="32">
        <v>1</v>
      </c>
      <c r="D10" s="32">
        <v>90000</v>
      </c>
      <c r="E10" s="32">
        <f t="shared" ref="E10:E22" si="0">D10*C10</f>
        <v>90000</v>
      </c>
      <c r="F10" s="32">
        <v>8000</v>
      </c>
      <c r="G10" s="32">
        <f>SUM(E10:F10)</f>
        <v>98000</v>
      </c>
      <c r="H10" s="33">
        <v>1</v>
      </c>
    </row>
    <row r="11" spans="1:9" ht="28.5" customHeight="1" x14ac:dyDescent="0.25">
      <c r="A11" s="34">
        <v>2</v>
      </c>
      <c r="B11" s="16" t="s">
        <v>131</v>
      </c>
      <c r="C11" s="32">
        <v>0.85</v>
      </c>
      <c r="D11" s="32">
        <v>89647</v>
      </c>
      <c r="E11" s="40">
        <f t="shared" si="0"/>
        <v>76199.95</v>
      </c>
      <c r="F11" s="32">
        <v>6800</v>
      </c>
      <c r="G11" s="40">
        <f t="shared" ref="G11:G22" si="1">SUM(E11:F11)</f>
        <v>82999.95</v>
      </c>
      <c r="H11" s="33">
        <v>1</v>
      </c>
    </row>
    <row r="12" spans="1:9" ht="25.5" customHeight="1" x14ac:dyDescent="0.25">
      <c r="A12" s="34">
        <v>3</v>
      </c>
      <c r="B12" s="16" t="s">
        <v>12</v>
      </c>
      <c r="C12" s="32">
        <v>0.85</v>
      </c>
      <c r="D12" s="32">
        <v>89647</v>
      </c>
      <c r="E12" s="40">
        <f t="shared" si="0"/>
        <v>76199.95</v>
      </c>
      <c r="F12" s="32">
        <v>6800</v>
      </c>
      <c r="G12" s="40">
        <f t="shared" si="1"/>
        <v>82999.95</v>
      </c>
      <c r="H12" s="33">
        <v>1</v>
      </c>
    </row>
    <row r="13" spans="1:9" ht="24" customHeight="1" x14ac:dyDescent="0.25">
      <c r="A13" s="34">
        <v>4</v>
      </c>
      <c r="B13" s="16" t="s">
        <v>101</v>
      </c>
      <c r="C13" s="32">
        <v>0.5</v>
      </c>
      <c r="D13" s="32">
        <v>122000</v>
      </c>
      <c r="E13" s="32">
        <f t="shared" si="0"/>
        <v>61000</v>
      </c>
      <c r="F13" s="32">
        <v>4000</v>
      </c>
      <c r="G13" s="32">
        <f t="shared" si="1"/>
        <v>65000</v>
      </c>
      <c r="H13" s="33">
        <v>1</v>
      </c>
    </row>
    <row r="14" spans="1:9" ht="21.75" customHeight="1" x14ac:dyDescent="0.25">
      <c r="A14" s="34">
        <v>5</v>
      </c>
      <c r="B14" s="16" t="s">
        <v>106</v>
      </c>
      <c r="C14" s="32">
        <v>0.85</v>
      </c>
      <c r="D14" s="32">
        <v>89647</v>
      </c>
      <c r="E14" s="40">
        <f t="shared" si="0"/>
        <v>76199.95</v>
      </c>
      <c r="F14" s="32">
        <v>6800</v>
      </c>
      <c r="G14" s="40">
        <f t="shared" si="1"/>
        <v>82999.95</v>
      </c>
      <c r="H14" s="33">
        <v>1</v>
      </c>
    </row>
    <row r="15" spans="1:9" ht="21" customHeight="1" x14ac:dyDescent="0.25">
      <c r="A15" s="34">
        <v>6</v>
      </c>
      <c r="B15" s="16" t="s">
        <v>106</v>
      </c>
      <c r="C15" s="32">
        <v>0.5</v>
      </c>
      <c r="D15" s="32">
        <v>94000</v>
      </c>
      <c r="E15" s="32">
        <f t="shared" si="0"/>
        <v>47000</v>
      </c>
      <c r="F15" s="32">
        <v>4000</v>
      </c>
      <c r="G15" s="32">
        <f t="shared" si="1"/>
        <v>51000</v>
      </c>
      <c r="H15" s="33">
        <v>1</v>
      </c>
    </row>
    <row r="16" spans="1:9" ht="22.5" customHeight="1" x14ac:dyDescent="0.25">
      <c r="A16" s="34">
        <v>7</v>
      </c>
      <c r="B16" s="16" t="s">
        <v>23</v>
      </c>
      <c r="C16" s="32">
        <v>0.5</v>
      </c>
      <c r="D16" s="32">
        <v>94000</v>
      </c>
      <c r="E16" s="32">
        <f t="shared" si="0"/>
        <v>47000</v>
      </c>
      <c r="F16" s="32">
        <v>4000</v>
      </c>
      <c r="G16" s="32">
        <f t="shared" si="1"/>
        <v>51000</v>
      </c>
      <c r="H16" s="33">
        <v>1</v>
      </c>
    </row>
    <row r="17" spans="1:8" ht="22.5" customHeight="1" x14ac:dyDescent="0.25">
      <c r="A17" s="34">
        <v>8</v>
      </c>
      <c r="B17" s="16" t="s">
        <v>5</v>
      </c>
      <c r="C17" s="32">
        <v>0.5</v>
      </c>
      <c r="D17" s="32">
        <v>94000</v>
      </c>
      <c r="E17" s="32">
        <f t="shared" si="0"/>
        <v>47000</v>
      </c>
      <c r="F17" s="32">
        <v>4000</v>
      </c>
      <c r="G17" s="32">
        <f t="shared" si="1"/>
        <v>51000</v>
      </c>
      <c r="H17" s="33">
        <v>1</v>
      </c>
    </row>
    <row r="18" spans="1:8" ht="22.5" customHeight="1" x14ac:dyDescent="0.25">
      <c r="A18" s="34">
        <v>9</v>
      </c>
      <c r="B18" s="16" t="s">
        <v>5</v>
      </c>
      <c r="C18" s="32">
        <v>0.5</v>
      </c>
      <c r="D18" s="32">
        <v>94000</v>
      </c>
      <c r="E18" s="32">
        <f t="shared" si="0"/>
        <v>47000</v>
      </c>
      <c r="F18" s="32">
        <v>4000</v>
      </c>
      <c r="G18" s="32">
        <f t="shared" si="1"/>
        <v>51000</v>
      </c>
      <c r="H18" s="33">
        <v>1</v>
      </c>
    </row>
    <row r="19" spans="1:8" ht="22.5" customHeight="1" x14ac:dyDescent="0.25">
      <c r="A19" s="34">
        <v>10</v>
      </c>
      <c r="B19" s="16" t="s">
        <v>5</v>
      </c>
      <c r="C19" s="32">
        <v>0.5</v>
      </c>
      <c r="D19" s="32">
        <v>94000</v>
      </c>
      <c r="E19" s="32">
        <f t="shared" si="0"/>
        <v>47000</v>
      </c>
      <c r="F19" s="32">
        <v>4000</v>
      </c>
      <c r="G19" s="32">
        <f t="shared" si="1"/>
        <v>51000</v>
      </c>
      <c r="H19" s="33">
        <v>1</v>
      </c>
    </row>
    <row r="20" spans="1:8" ht="22.5" customHeight="1" x14ac:dyDescent="0.25">
      <c r="A20" s="34">
        <v>11</v>
      </c>
      <c r="B20" s="16" t="s">
        <v>55</v>
      </c>
      <c r="C20" s="32">
        <v>0.5</v>
      </c>
      <c r="D20" s="32">
        <v>94000</v>
      </c>
      <c r="E20" s="32">
        <f t="shared" si="0"/>
        <v>47000</v>
      </c>
      <c r="F20" s="32">
        <v>4000</v>
      </c>
      <c r="G20" s="32">
        <f t="shared" si="1"/>
        <v>51000</v>
      </c>
      <c r="H20" s="33">
        <v>1</v>
      </c>
    </row>
    <row r="21" spans="1:8" ht="22.5" customHeight="1" x14ac:dyDescent="0.25">
      <c r="A21" s="34">
        <v>12</v>
      </c>
      <c r="B21" s="16" t="s">
        <v>13</v>
      </c>
      <c r="C21" s="32">
        <v>0.5</v>
      </c>
      <c r="D21" s="32">
        <v>94000</v>
      </c>
      <c r="E21" s="32">
        <f t="shared" si="0"/>
        <v>47000</v>
      </c>
      <c r="F21" s="32">
        <v>4000</v>
      </c>
      <c r="G21" s="32">
        <f t="shared" si="1"/>
        <v>51000</v>
      </c>
      <c r="H21" s="33">
        <v>1</v>
      </c>
    </row>
    <row r="22" spans="1:8" ht="22.5" customHeight="1" x14ac:dyDescent="0.25">
      <c r="A22" s="34">
        <v>13</v>
      </c>
      <c r="B22" s="16" t="s">
        <v>23</v>
      </c>
      <c r="C22" s="32">
        <v>0.5</v>
      </c>
      <c r="D22" s="32">
        <v>112000</v>
      </c>
      <c r="E22" s="32">
        <f t="shared" si="0"/>
        <v>56000</v>
      </c>
      <c r="F22" s="32">
        <v>4000</v>
      </c>
      <c r="G22" s="32">
        <f t="shared" si="1"/>
        <v>60000</v>
      </c>
      <c r="H22" s="33">
        <v>1</v>
      </c>
    </row>
    <row r="23" spans="1:8" x14ac:dyDescent="0.25">
      <c r="A23" s="54"/>
      <c r="B23" s="56" t="s">
        <v>0</v>
      </c>
      <c r="C23" s="50">
        <f t="shared" ref="C23:H23" si="2">SUM(C10:C22)</f>
        <v>8.0500000000000007</v>
      </c>
      <c r="D23" s="50">
        <f t="shared" si="2"/>
        <v>1250941</v>
      </c>
      <c r="E23" s="73">
        <f t="shared" si="2"/>
        <v>764599.85000000009</v>
      </c>
      <c r="F23" s="50">
        <f t="shared" si="2"/>
        <v>64400</v>
      </c>
      <c r="G23" s="73">
        <f t="shared" si="2"/>
        <v>828999.85000000009</v>
      </c>
      <c r="H23" s="52">
        <f t="shared" si="2"/>
        <v>13</v>
      </c>
    </row>
    <row r="24" spans="1:8" ht="15.75" thickBot="1" x14ac:dyDescent="0.3">
      <c r="A24" s="55"/>
      <c r="B24" s="57"/>
      <c r="C24" s="51"/>
      <c r="D24" s="51"/>
      <c r="E24" s="74"/>
      <c r="F24" s="51"/>
      <c r="G24" s="74"/>
      <c r="H24" s="53"/>
    </row>
  </sheetData>
  <mergeCells count="13">
    <mergeCell ref="F23:F24"/>
    <mergeCell ref="G23:G24"/>
    <mergeCell ref="H23:H24"/>
    <mergeCell ref="F1:G3"/>
    <mergeCell ref="H1:I3"/>
    <mergeCell ref="A4:G5"/>
    <mergeCell ref="A6:I6"/>
    <mergeCell ref="A7:I7"/>
    <mergeCell ref="A23:A24"/>
    <mergeCell ref="B23:B24"/>
    <mergeCell ref="C23:C24"/>
    <mergeCell ref="D23:D24"/>
    <mergeCell ref="E23:E24"/>
  </mergeCells>
  <pageMargins left="0.7" right="0.7" top="0.75" bottom="0.75" header="0.3" footer="0.3"/>
  <pageSetup paperSize="9" scale="85" orientation="landscape" horizontalDpi="180" verticalDpi="18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C10" sqref="C10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s="8" customFormat="1" ht="26.25" customHeight="1" x14ac:dyDescent="0.2">
      <c r="A1" s="7"/>
      <c r="F1" s="46" t="s">
        <v>189</v>
      </c>
      <c r="G1" s="46"/>
      <c r="H1" s="46"/>
      <c r="I1" s="46"/>
    </row>
    <row r="2" spans="1:9" s="8" customFormat="1" ht="12.75" x14ac:dyDescent="0.2">
      <c r="A2" s="7"/>
      <c r="F2" s="46"/>
      <c r="G2" s="46"/>
      <c r="H2" s="46"/>
      <c r="I2" s="46"/>
    </row>
    <row r="3" spans="1:9" s="8" customFormat="1" ht="33" customHeight="1" x14ac:dyDescent="0.2">
      <c r="A3" s="7"/>
      <c r="F3" s="46"/>
      <c r="G3" s="46"/>
      <c r="H3" s="46"/>
      <c r="I3" s="46"/>
    </row>
    <row r="4" spans="1:9" s="9" customFormat="1" ht="12.75" x14ac:dyDescent="0.25">
      <c r="A4" s="47" t="s">
        <v>133</v>
      </c>
      <c r="B4" s="47"/>
      <c r="C4" s="47"/>
      <c r="D4" s="47"/>
      <c r="E4" s="47"/>
      <c r="F4" s="47"/>
      <c r="G4" s="47"/>
    </row>
    <row r="5" spans="1:9" s="9" customFormat="1" ht="39.75" customHeight="1" x14ac:dyDescent="0.25">
      <c r="A5" s="47"/>
      <c r="B5" s="47"/>
      <c r="C5" s="47"/>
      <c r="D5" s="47"/>
      <c r="E5" s="47"/>
      <c r="F5" s="47"/>
      <c r="G5" s="47"/>
    </row>
    <row r="6" spans="1:9" s="9" customFormat="1" ht="15.75" customHeight="1" x14ac:dyDescent="0.25">
      <c r="A6" s="48" t="s">
        <v>134</v>
      </c>
      <c r="B6" s="48"/>
      <c r="C6" s="48"/>
      <c r="D6" s="48"/>
      <c r="E6" s="48"/>
      <c r="F6" s="48"/>
      <c r="G6" s="48"/>
      <c r="H6" s="48"/>
      <c r="I6" s="48"/>
    </row>
    <row r="7" spans="1:9" s="10" customFormat="1" ht="16.5" customHeight="1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</row>
    <row r="8" spans="1:9" ht="14.25" customHeight="1" thickBot="1" x14ac:dyDescent="0.3"/>
    <row r="9" spans="1:9" ht="65.25" customHeight="1" x14ac:dyDescent="0.25">
      <c r="A9" s="11" t="s">
        <v>34</v>
      </c>
      <c r="B9" s="12" t="s">
        <v>7</v>
      </c>
      <c r="C9" s="13" t="s">
        <v>8</v>
      </c>
      <c r="D9" s="13" t="s">
        <v>26</v>
      </c>
      <c r="E9" s="13" t="s">
        <v>20</v>
      </c>
      <c r="F9" s="13" t="s">
        <v>19</v>
      </c>
      <c r="G9" s="13" t="s">
        <v>0</v>
      </c>
      <c r="H9" s="14" t="s">
        <v>9</v>
      </c>
    </row>
    <row r="10" spans="1:9" ht="22.5" customHeight="1" x14ac:dyDescent="0.25">
      <c r="A10" s="34">
        <v>1</v>
      </c>
      <c r="B10" s="16" t="s">
        <v>10</v>
      </c>
      <c r="C10" s="32">
        <v>1</v>
      </c>
      <c r="D10" s="32">
        <v>98000</v>
      </c>
      <c r="E10" s="32">
        <f>D10*C10</f>
        <v>98000</v>
      </c>
      <c r="F10" s="32">
        <v>8000</v>
      </c>
      <c r="G10" s="32">
        <f>SUM(E10:F10)</f>
        <v>106000</v>
      </c>
      <c r="H10" s="33">
        <v>1</v>
      </c>
    </row>
    <row r="11" spans="1:9" ht="28.5" customHeight="1" x14ac:dyDescent="0.25">
      <c r="A11" s="34">
        <v>2</v>
      </c>
      <c r="B11" s="16" t="s">
        <v>12</v>
      </c>
      <c r="C11" s="32">
        <v>1</v>
      </c>
      <c r="D11" s="32">
        <v>97000</v>
      </c>
      <c r="E11" s="32">
        <f>D11*C11</f>
        <v>97000</v>
      </c>
      <c r="F11" s="32">
        <v>8000</v>
      </c>
      <c r="G11" s="32">
        <f>SUM(E11:F11)</f>
        <v>105000</v>
      </c>
      <c r="H11" s="33">
        <v>1</v>
      </c>
    </row>
    <row r="12" spans="1:9" ht="25.5" customHeight="1" x14ac:dyDescent="0.25">
      <c r="A12" s="34">
        <v>3</v>
      </c>
      <c r="B12" s="16" t="s">
        <v>28</v>
      </c>
      <c r="C12" s="32">
        <v>1</v>
      </c>
      <c r="D12" s="32">
        <v>97000</v>
      </c>
      <c r="E12" s="32">
        <f>D12*C12</f>
        <v>97000</v>
      </c>
      <c r="F12" s="32">
        <v>8000</v>
      </c>
      <c r="G12" s="32">
        <f>SUM(E12:F12)</f>
        <v>105000</v>
      </c>
      <c r="H12" s="33">
        <v>1</v>
      </c>
    </row>
    <row r="13" spans="1:9" ht="24" customHeight="1" x14ac:dyDescent="0.25">
      <c r="A13" s="34">
        <v>4</v>
      </c>
      <c r="B13" s="16" t="s">
        <v>23</v>
      </c>
      <c r="C13" s="32">
        <v>1</v>
      </c>
      <c r="D13" s="32">
        <v>90000</v>
      </c>
      <c r="E13" s="32">
        <f>D13*C13</f>
        <v>90000</v>
      </c>
      <c r="F13" s="32">
        <v>8000</v>
      </c>
      <c r="G13" s="32">
        <f>SUM(E13:F13)</f>
        <v>98000</v>
      </c>
      <c r="H13" s="33">
        <v>1</v>
      </c>
    </row>
    <row r="14" spans="1:9" ht="21" customHeight="1" x14ac:dyDescent="0.25">
      <c r="A14" s="34">
        <v>6</v>
      </c>
      <c r="B14" s="16" t="s">
        <v>5</v>
      </c>
      <c r="C14" s="32">
        <v>1</v>
      </c>
      <c r="D14" s="32">
        <v>90000</v>
      </c>
      <c r="E14" s="32">
        <f>D14*C14</f>
        <v>90000</v>
      </c>
      <c r="F14" s="32">
        <v>8000</v>
      </c>
      <c r="G14" s="32">
        <f>SUM(E14:F14)</f>
        <v>98000</v>
      </c>
      <c r="H14" s="33">
        <v>1</v>
      </c>
    </row>
    <row r="15" spans="1:9" x14ac:dyDescent="0.25">
      <c r="A15" s="54"/>
      <c r="B15" s="56" t="s">
        <v>0</v>
      </c>
      <c r="C15" s="50">
        <f t="shared" ref="C15:H15" si="0">SUM(C10:C14)</f>
        <v>5</v>
      </c>
      <c r="D15" s="50">
        <f t="shared" si="0"/>
        <v>472000</v>
      </c>
      <c r="E15" s="50">
        <f t="shared" si="0"/>
        <v>472000</v>
      </c>
      <c r="F15" s="50">
        <f t="shared" si="0"/>
        <v>40000</v>
      </c>
      <c r="G15" s="50">
        <f t="shared" si="0"/>
        <v>512000</v>
      </c>
      <c r="H15" s="52">
        <f t="shared" si="0"/>
        <v>5</v>
      </c>
    </row>
    <row r="16" spans="1:9" ht="15.75" thickBot="1" x14ac:dyDescent="0.3">
      <c r="A16" s="55"/>
      <c r="B16" s="57"/>
      <c r="C16" s="51"/>
      <c r="D16" s="51"/>
      <c r="E16" s="51"/>
      <c r="F16" s="51"/>
      <c r="G16" s="51"/>
      <c r="H16" s="53"/>
    </row>
  </sheetData>
  <mergeCells count="13">
    <mergeCell ref="F15:F16"/>
    <mergeCell ref="G15:G16"/>
    <mergeCell ref="H15:H16"/>
    <mergeCell ref="F1:G3"/>
    <mergeCell ref="H1:I3"/>
    <mergeCell ref="A4:G5"/>
    <mergeCell ref="A6:I6"/>
    <mergeCell ref="A7:I7"/>
    <mergeCell ref="A15:A16"/>
    <mergeCell ref="B15:B16"/>
    <mergeCell ref="C15:C16"/>
    <mergeCell ref="D15:D16"/>
    <mergeCell ref="E15:E16"/>
  </mergeCells>
  <pageMargins left="0.7" right="0.7" top="0.75" bottom="0.75" header="0.3" footer="0.3"/>
  <pageSetup paperSize="9" orientation="landscape" horizontalDpi="180" verticalDpi="18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E12" sqref="E12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s="8" customFormat="1" ht="26.25" customHeight="1" x14ac:dyDescent="0.2">
      <c r="A1" s="7"/>
      <c r="F1" s="46" t="s">
        <v>190</v>
      </c>
      <c r="G1" s="46"/>
      <c r="H1" s="46"/>
      <c r="I1" s="46"/>
    </row>
    <row r="2" spans="1:9" s="8" customFormat="1" ht="12.75" x14ac:dyDescent="0.2">
      <c r="A2" s="7"/>
      <c r="F2" s="46"/>
      <c r="G2" s="46"/>
      <c r="H2" s="46"/>
      <c r="I2" s="46"/>
    </row>
    <row r="3" spans="1:9" s="8" customFormat="1" ht="33" customHeight="1" x14ac:dyDescent="0.2">
      <c r="A3" s="7"/>
      <c r="F3" s="46"/>
      <c r="G3" s="46"/>
      <c r="H3" s="46"/>
      <c r="I3" s="46"/>
    </row>
    <row r="4" spans="1:9" s="9" customFormat="1" ht="12.75" x14ac:dyDescent="0.25">
      <c r="A4" s="47" t="s">
        <v>136</v>
      </c>
      <c r="B4" s="47"/>
      <c r="C4" s="47"/>
      <c r="D4" s="47"/>
      <c r="E4" s="47"/>
      <c r="F4" s="47"/>
      <c r="G4" s="47"/>
    </row>
    <row r="5" spans="1:9" s="9" customFormat="1" ht="39.75" customHeight="1" x14ac:dyDescent="0.25">
      <c r="A5" s="47"/>
      <c r="B5" s="47"/>
      <c r="C5" s="47"/>
      <c r="D5" s="47"/>
      <c r="E5" s="47"/>
      <c r="F5" s="47"/>
      <c r="G5" s="47"/>
    </row>
    <row r="6" spans="1:9" s="9" customFormat="1" ht="15.75" customHeight="1" x14ac:dyDescent="0.25">
      <c r="A6" s="48" t="s">
        <v>29</v>
      </c>
      <c r="B6" s="48"/>
      <c r="C6" s="48"/>
      <c r="D6" s="48"/>
      <c r="E6" s="48"/>
      <c r="F6" s="48"/>
      <c r="G6" s="48"/>
      <c r="H6" s="48"/>
      <c r="I6" s="48"/>
    </row>
    <row r="7" spans="1:9" s="10" customFormat="1" ht="16.5" customHeight="1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</row>
    <row r="8" spans="1:9" ht="14.25" customHeight="1" thickBot="1" x14ac:dyDescent="0.3"/>
    <row r="9" spans="1:9" ht="65.25" customHeight="1" x14ac:dyDescent="0.25">
      <c r="A9" s="11" t="s">
        <v>34</v>
      </c>
      <c r="B9" s="12" t="s">
        <v>7</v>
      </c>
      <c r="C9" s="13" t="s">
        <v>8</v>
      </c>
      <c r="D9" s="13" t="s">
        <v>26</v>
      </c>
      <c r="E9" s="13" t="s">
        <v>20</v>
      </c>
      <c r="F9" s="13" t="s">
        <v>19</v>
      </c>
      <c r="G9" s="13" t="s">
        <v>0</v>
      </c>
      <c r="H9" s="14" t="s">
        <v>9</v>
      </c>
    </row>
    <row r="10" spans="1:9" ht="22.5" customHeight="1" x14ac:dyDescent="0.25">
      <c r="A10" s="34">
        <v>1</v>
      </c>
      <c r="B10" s="2" t="s">
        <v>10</v>
      </c>
      <c r="C10" s="35">
        <v>1</v>
      </c>
      <c r="D10" s="35">
        <v>172000</v>
      </c>
      <c r="E10" s="35">
        <f t="shared" ref="E10:E26" si="0">D10*C10</f>
        <v>172000</v>
      </c>
      <c r="F10" s="35">
        <v>8000</v>
      </c>
      <c r="G10" s="35">
        <f>SUM(E10:F10)</f>
        <v>180000</v>
      </c>
      <c r="H10" s="35">
        <v>1</v>
      </c>
    </row>
    <row r="11" spans="1:9" ht="28.5" customHeight="1" x14ac:dyDescent="0.25">
      <c r="A11" s="34">
        <v>2</v>
      </c>
      <c r="B11" s="2" t="s">
        <v>1</v>
      </c>
      <c r="C11" s="35">
        <v>0.5</v>
      </c>
      <c r="D11" s="35">
        <v>115000</v>
      </c>
      <c r="E11" s="35">
        <f t="shared" si="0"/>
        <v>57500</v>
      </c>
      <c r="F11" s="35">
        <v>4000</v>
      </c>
      <c r="G11" s="35">
        <f t="shared" ref="G11:G26" si="1">SUM(E11:F11)</f>
        <v>61500</v>
      </c>
      <c r="H11" s="35">
        <v>1</v>
      </c>
    </row>
    <row r="12" spans="1:9" ht="15.75" customHeight="1" x14ac:dyDescent="0.25">
      <c r="A12" s="34">
        <v>3</v>
      </c>
      <c r="B12" s="2" t="s">
        <v>11</v>
      </c>
      <c r="C12" s="35">
        <v>0.75</v>
      </c>
      <c r="D12" s="35">
        <v>100000</v>
      </c>
      <c r="E12" s="35">
        <f t="shared" si="0"/>
        <v>75000</v>
      </c>
      <c r="F12" s="35">
        <v>6000</v>
      </c>
      <c r="G12" s="35">
        <f t="shared" si="1"/>
        <v>81000</v>
      </c>
      <c r="H12" s="35">
        <v>1</v>
      </c>
    </row>
    <row r="13" spans="1:9" ht="15.75" customHeight="1" x14ac:dyDescent="0.25">
      <c r="A13" s="34">
        <v>4</v>
      </c>
      <c r="B13" s="2" t="s">
        <v>12</v>
      </c>
      <c r="C13" s="35">
        <v>0.5</v>
      </c>
      <c r="D13" s="35">
        <v>115000</v>
      </c>
      <c r="E13" s="35">
        <f t="shared" si="0"/>
        <v>57500</v>
      </c>
      <c r="F13" s="35">
        <v>4000</v>
      </c>
      <c r="G13" s="35">
        <f t="shared" si="1"/>
        <v>61500</v>
      </c>
      <c r="H13" s="35">
        <v>1</v>
      </c>
    </row>
    <row r="14" spans="1:9" ht="15.75" customHeight="1" x14ac:dyDescent="0.25">
      <c r="A14" s="34">
        <v>5</v>
      </c>
      <c r="B14" s="2" t="s">
        <v>13</v>
      </c>
      <c r="C14" s="35">
        <v>0.5</v>
      </c>
      <c r="D14" s="35">
        <v>120000</v>
      </c>
      <c r="E14" s="35">
        <f t="shared" si="0"/>
        <v>60000</v>
      </c>
      <c r="F14" s="35">
        <v>4000</v>
      </c>
      <c r="G14" s="35">
        <f t="shared" si="1"/>
        <v>64000</v>
      </c>
      <c r="H14" s="35">
        <v>1</v>
      </c>
    </row>
    <row r="15" spans="1:9" x14ac:dyDescent="0.25">
      <c r="A15" s="34">
        <v>6</v>
      </c>
      <c r="B15" s="2" t="s">
        <v>14</v>
      </c>
      <c r="C15" s="35">
        <v>1</v>
      </c>
      <c r="D15" s="35">
        <v>119000</v>
      </c>
      <c r="E15" s="35">
        <f t="shared" si="0"/>
        <v>119000</v>
      </c>
      <c r="F15" s="35">
        <v>8000</v>
      </c>
      <c r="G15" s="35">
        <f t="shared" si="1"/>
        <v>127000</v>
      </c>
      <c r="H15" s="35">
        <v>1</v>
      </c>
    </row>
    <row r="16" spans="1:9" ht="22.5" customHeight="1" x14ac:dyDescent="0.25">
      <c r="A16" s="34">
        <v>7</v>
      </c>
      <c r="B16" s="2" t="s">
        <v>15</v>
      </c>
      <c r="C16" s="35">
        <v>0.5</v>
      </c>
      <c r="D16" s="35">
        <v>110000</v>
      </c>
      <c r="E16" s="35">
        <f t="shared" si="0"/>
        <v>55000</v>
      </c>
      <c r="F16" s="35">
        <v>4000</v>
      </c>
      <c r="G16" s="35">
        <f t="shared" si="1"/>
        <v>59000</v>
      </c>
      <c r="H16" s="35">
        <v>1</v>
      </c>
    </row>
    <row r="17" spans="1:8" ht="20.25" customHeight="1" x14ac:dyDescent="0.25">
      <c r="A17" s="34">
        <v>8</v>
      </c>
      <c r="B17" s="2" t="s">
        <v>2</v>
      </c>
      <c r="C17" s="35">
        <v>0.5</v>
      </c>
      <c r="D17" s="35">
        <v>105000</v>
      </c>
      <c r="E17" s="35">
        <f t="shared" si="0"/>
        <v>52500</v>
      </c>
      <c r="F17" s="35">
        <v>4000</v>
      </c>
      <c r="G17" s="35">
        <f t="shared" si="1"/>
        <v>56500</v>
      </c>
      <c r="H17" s="35">
        <v>1</v>
      </c>
    </row>
    <row r="18" spans="1:8" x14ac:dyDescent="0.25">
      <c r="A18" s="34">
        <v>9</v>
      </c>
      <c r="B18" s="2" t="s">
        <v>3</v>
      </c>
      <c r="C18" s="35">
        <v>0.25</v>
      </c>
      <c r="D18" s="35">
        <v>100000</v>
      </c>
      <c r="E18" s="35">
        <f t="shared" si="0"/>
        <v>25000</v>
      </c>
      <c r="F18" s="35">
        <v>2000</v>
      </c>
      <c r="G18" s="35">
        <f t="shared" si="1"/>
        <v>27000</v>
      </c>
      <c r="H18" s="35">
        <v>1</v>
      </c>
    </row>
    <row r="19" spans="1:8" x14ac:dyDescent="0.25">
      <c r="A19" s="34">
        <v>10</v>
      </c>
      <c r="B19" s="2" t="s">
        <v>33</v>
      </c>
      <c r="C19" s="35">
        <v>0.25</v>
      </c>
      <c r="D19" s="35">
        <v>100000</v>
      </c>
      <c r="E19" s="35">
        <f t="shared" si="0"/>
        <v>25000</v>
      </c>
      <c r="F19" s="35">
        <v>2000</v>
      </c>
      <c r="G19" s="35">
        <f t="shared" si="1"/>
        <v>27000</v>
      </c>
      <c r="H19" s="35">
        <v>1</v>
      </c>
    </row>
    <row r="20" spans="1:8" x14ac:dyDescent="0.25">
      <c r="A20" s="34">
        <v>11</v>
      </c>
      <c r="B20" s="2" t="s">
        <v>137</v>
      </c>
      <c r="C20" s="35">
        <v>0.5</v>
      </c>
      <c r="D20" s="35">
        <v>92000</v>
      </c>
      <c r="E20" s="35">
        <f t="shared" si="0"/>
        <v>46000</v>
      </c>
      <c r="F20" s="35">
        <v>4000</v>
      </c>
      <c r="G20" s="35">
        <f t="shared" si="1"/>
        <v>50000</v>
      </c>
      <c r="H20" s="35">
        <v>1</v>
      </c>
    </row>
    <row r="21" spans="1:8" x14ac:dyDescent="0.25">
      <c r="A21" s="34">
        <v>12</v>
      </c>
      <c r="B21" s="2" t="s">
        <v>31</v>
      </c>
      <c r="C21" s="35">
        <v>1</v>
      </c>
      <c r="D21" s="35">
        <v>115000</v>
      </c>
      <c r="E21" s="35">
        <f t="shared" si="0"/>
        <v>115000</v>
      </c>
      <c r="F21" s="35">
        <v>8000</v>
      </c>
      <c r="G21" s="35">
        <f t="shared" si="1"/>
        <v>123000</v>
      </c>
      <c r="H21" s="35">
        <v>1</v>
      </c>
    </row>
    <row r="22" spans="1:8" x14ac:dyDescent="0.25">
      <c r="A22" s="34">
        <v>13</v>
      </c>
      <c r="B22" s="2" t="s">
        <v>5</v>
      </c>
      <c r="C22" s="35">
        <v>0.75</v>
      </c>
      <c r="D22" s="35">
        <v>100000</v>
      </c>
      <c r="E22" s="35">
        <f t="shared" si="0"/>
        <v>75000</v>
      </c>
      <c r="F22" s="35">
        <v>6000</v>
      </c>
      <c r="G22" s="35">
        <f t="shared" si="1"/>
        <v>81000</v>
      </c>
      <c r="H22" s="35">
        <v>1</v>
      </c>
    </row>
    <row r="23" spans="1:8" x14ac:dyDescent="0.25">
      <c r="A23" s="34">
        <v>14</v>
      </c>
      <c r="B23" s="2" t="s">
        <v>16</v>
      </c>
      <c r="C23" s="35">
        <v>3.36</v>
      </c>
      <c r="D23" s="35">
        <v>115000</v>
      </c>
      <c r="E23" s="35">
        <f t="shared" si="0"/>
        <v>386400</v>
      </c>
      <c r="F23" s="35">
        <v>24000</v>
      </c>
      <c r="G23" s="35">
        <f t="shared" si="1"/>
        <v>410400</v>
      </c>
      <c r="H23" s="35">
        <v>6</v>
      </c>
    </row>
    <row r="24" spans="1:8" ht="24" customHeight="1" x14ac:dyDescent="0.25">
      <c r="A24" s="34">
        <v>15</v>
      </c>
      <c r="B24" s="2" t="s">
        <v>17</v>
      </c>
      <c r="C24" s="35">
        <v>3</v>
      </c>
      <c r="D24" s="35">
        <v>100000</v>
      </c>
      <c r="E24" s="35">
        <f t="shared" si="0"/>
        <v>300000</v>
      </c>
      <c r="F24" s="35">
        <v>24000</v>
      </c>
      <c r="G24" s="35">
        <f t="shared" si="1"/>
        <v>324000</v>
      </c>
      <c r="H24" s="35">
        <v>3</v>
      </c>
    </row>
    <row r="25" spans="1:8" ht="20.25" customHeight="1" x14ac:dyDescent="0.25">
      <c r="A25" s="34">
        <v>16</v>
      </c>
      <c r="B25" s="2" t="s">
        <v>18</v>
      </c>
      <c r="C25" s="35">
        <v>0.5</v>
      </c>
      <c r="D25" s="35">
        <v>105000</v>
      </c>
      <c r="E25" s="35">
        <f t="shared" si="0"/>
        <v>52500</v>
      </c>
      <c r="F25" s="35">
        <v>4000</v>
      </c>
      <c r="G25" s="35">
        <f t="shared" si="1"/>
        <v>56500</v>
      </c>
      <c r="H25" s="35">
        <v>1</v>
      </c>
    </row>
    <row r="26" spans="1:8" ht="36" customHeight="1" x14ac:dyDescent="0.25">
      <c r="A26" s="34">
        <v>17</v>
      </c>
      <c r="B26" s="2" t="s">
        <v>6</v>
      </c>
      <c r="C26" s="35">
        <v>0.75</v>
      </c>
      <c r="D26" s="35">
        <v>100000</v>
      </c>
      <c r="E26" s="35">
        <f t="shared" si="0"/>
        <v>75000</v>
      </c>
      <c r="F26" s="35">
        <v>6000</v>
      </c>
      <c r="G26" s="35">
        <f t="shared" si="1"/>
        <v>81000</v>
      </c>
      <c r="H26" s="35">
        <v>1</v>
      </c>
    </row>
    <row r="27" spans="1:8" x14ac:dyDescent="0.25">
      <c r="A27" s="54"/>
      <c r="B27" s="56" t="s">
        <v>0</v>
      </c>
      <c r="C27" s="50">
        <f t="shared" ref="C27:H27" si="2">SUM(C10:C26)</f>
        <v>15.61</v>
      </c>
      <c r="D27" s="50">
        <f t="shared" si="2"/>
        <v>1883000</v>
      </c>
      <c r="E27" s="50">
        <f t="shared" si="2"/>
        <v>1748400</v>
      </c>
      <c r="F27" s="50">
        <f t="shared" si="2"/>
        <v>122000</v>
      </c>
      <c r="G27" s="50">
        <f t="shared" si="2"/>
        <v>1870400</v>
      </c>
      <c r="H27" s="52">
        <f t="shared" si="2"/>
        <v>24</v>
      </c>
    </row>
    <row r="28" spans="1:8" ht="15.75" thickBot="1" x14ac:dyDescent="0.3">
      <c r="A28" s="55"/>
      <c r="B28" s="57"/>
      <c r="C28" s="51"/>
      <c r="D28" s="51"/>
      <c r="E28" s="51"/>
      <c r="F28" s="51"/>
      <c r="G28" s="51"/>
      <c r="H28" s="53"/>
    </row>
  </sheetData>
  <mergeCells count="13">
    <mergeCell ref="F27:F28"/>
    <mergeCell ref="G27:G28"/>
    <mergeCell ref="H27:H28"/>
    <mergeCell ref="F1:G3"/>
    <mergeCell ref="H1:I3"/>
    <mergeCell ref="A4:G5"/>
    <mergeCell ref="A6:I6"/>
    <mergeCell ref="A7:I7"/>
    <mergeCell ref="A27:A28"/>
    <mergeCell ref="B27:B28"/>
    <mergeCell ref="C27:C28"/>
    <mergeCell ref="D27:D28"/>
    <mergeCell ref="E27:E28"/>
  </mergeCells>
  <pageMargins left="0.7" right="0.7" top="0.75" bottom="0.75" header="0.3" footer="0.3"/>
  <pageSetup paperSize="9" scale="80" orientation="landscape" horizontalDpi="180" verticalDpi="18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6" sqref="A6:I6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s="8" customFormat="1" ht="26.25" customHeight="1" x14ac:dyDescent="0.2">
      <c r="A1" s="7"/>
      <c r="F1" s="46" t="s">
        <v>191</v>
      </c>
      <c r="G1" s="46"/>
      <c r="H1" s="46"/>
      <c r="I1" s="46"/>
    </row>
    <row r="2" spans="1:9" s="8" customFormat="1" ht="12.75" x14ac:dyDescent="0.2">
      <c r="A2" s="7"/>
      <c r="F2" s="46"/>
      <c r="G2" s="46"/>
      <c r="H2" s="46"/>
      <c r="I2" s="46"/>
    </row>
    <row r="3" spans="1:9" s="8" customFormat="1" ht="33" customHeight="1" x14ac:dyDescent="0.2">
      <c r="A3" s="7"/>
      <c r="F3" s="46"/>
      <c r="G3" s="46"/>
      <c r="H3" s="46"/>
      <c r="I3" s="46"/>
    </row>
    <row r="4" spans="1:9" s="9" customFormat="1" ht="12.75" x14ac:dyDescent="0.25">
      <c r="A4" s="47" t="s">
        <v>138</v>
      </c>
      <c r="B4" s="47"/>
      <c r="C4" s="47"/>
      <c r="D4" s="47"/>
      <c r="E4" s="47"/>
      <c r="F4" s="47"/>
      <c r="G4" s="47"/>
    </row>
    <row r="5" spans="1:9" s="9" customFormat="1" ht="39.75" customHeight="1" x14ac:dyDescent="0.25">
      <c r="A5" s="47"/>
      <c r="B5" s="47"/>
      <c r="C5" s="47"/>
      <c r="D5" s="47"/>
      <c r="E5" s="47"/>
      <c r="F5" s="47"/>
      <c r="G5" s="47"/>
    </row>
    <row r="6" spans="1:9" s="9" customFormat="1" ht="15.75" customHeight="1" x14ac:dyDescent="0.25">
      <c r="A6" s="48" t="s">
        <v>100</v>
      </c>
      <c r="B6" s="48"/>
      <c r="C6" s="48"/>
      <c r="D6" s="48"/>
      <c r="E6" s="48"/>
      <c r="F6" s="48"/>
      <c r="G6" s="48"/>
      <c r="H6" s="48"/>
      <c r="I6" s="48"/>
    </row>
    <row r="7" spans="1:9" s="10" customFormat="1" ht="16.5" customHeight="1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</row>
    <row r="8" spans="1:9" ht="14.25" customHeight="1" thickBot="1" x14ac:dyDescent="0.3"/>
    <row r="9" spans="1:9" ht="65.25" customHeight="1" x14ac:dyDescent="0.25">
      <c r="A9" s="11" t="s">
        <v>34</v>
      </c>
      <c r="B9" s="12" t="s">
        <v>7</v>
      </c>
      <c r="C9" s="13" t="s">
        <v>8</v>
      </c>
      <c r="D9" s="13" t="s">
        <v>26</v>
      </c>
      <c r="E9" s="13" t="s">
        <v>20</v>
      </c>
      <c r="F9" s="13" t="s">
        <v>19</v>
      </c>
      <c r="G9" s="13" t="s">
        <v>0</v>
      </c>
      <c r="H9" s="14" t="s">
        <v>9</v>
      </c>
    </row>
    <row r="10" spans="1:9" ht="22.5" customHeight="1" x14ac:dyDescent="0.25">
      <c r="A10" s="34">
        <v>1</v>
      </c>
      <c r="B10" s="16" t="s">
        <v>10</v>
      </c>
      <c r="C10" s="32">
        <v>1</v>
      </c>
      <c r="D10" s="32">
        <v>120000</v>
      </c>
      <c r="E10" s="32">
        <f t="shared" ref="E10:E17" si="0">D10*C10</f>
        <v>120000</v>
      </c>
      <c r="F10" s="32">
        <v>8000</v>
      </c>
      <c r="G10" s="32">
        <f>SUM(E10:F10)</f>
        <v>128000</v>
      </c>
      <c r="H10" s="33">
        <v>1</v>
      </c>
    </row>
    <row r="11" spans="1:9" ht="28.5" customHeight="1" x14ac:dyDescent="0.25">
      <c r="A11" s="34">
        <v>2</v>
      </c>
      <c r="B11" s="16" t="s">
        <v>12</v>
      </c>
      <c r="C11" s="32">
        <v>1</v>
      </c>
      <c r="D11" s="32">
        <v>89612</v>
      </c>
      <c r="E11" s="32">
        <f t="shared" si="0"/>
        <v>89612</v>
      </c>
      <c r="F11" s="32">
        <v>8000</v>
      </c>
      <c r="G11" s="32">
        <f t="shared" ref="G11:G17" si="1">SUM(E11:F11)</f>
        <v>97612</v>
      </c>
      <c r="H11" s="33">
        <v>1</v>
      </c>
    </row>
    <row r="12" spans="1:9" ht="25.5" customHeight="1" x14ac:dyDescent="0.25">
      <c r="A12" s="34">
        <v>3</v>
      </c>
      <c r="B12" s="16" t="s">
        <v>101</v>
      </c>
      <c r="C12" s="32">
        <v>1</v>
      </c>
      <c r="D12" s="32">
        <v>89612</v>
      </c>
      <c r="E12" s="32">
        <f t="shared" si="0"/>
        <v>89612</v>
      </c>
      <c r="F12" s="32">
        <v>8000</v>
      </c>
      <c r="G12" s="32">
        <f t="shared" si="1"/>
        <v>97612</v>
      </c>
      <c r="H12" s="33">
        <v>1</v>
      </c>
    </row>
    <row r="13" spans="1:9" ht="24" customHeight="1" x14ac:dyDescent="0.25">
      <c r="A13" s="34">
        <v>4</v>
      </c>
      <c r="B13" s="16" t="s">
        <v>101</v>
      </c>
      <c r="C13" s="32">
        <v>1</v>
      </c>
      <c r="D13" s="32">
        <v>89612</v>
      </c>
      <c r="E13" s="32">
        <f t="shared" si="0"/>
        <v>89612</v>
      </c>
      <c r="F13" s="32">
        <v>8000</v>
      </c>
      <c r="G13" s="32">
        <f t="shared" si="1"/>
        <v>97612</v>
      </c>
      <c r="H13" s="33">
        <v>1</v>
      </c>
    </row>
    <row r="14" spans="1:9" ht="21.75" customHeight="1" x14ac:dyDescent="0.25">
      <c r="A14" s="34">
        <v>5</v>
      </c>
      <c r="B14" s="16" t="s">
        <v>28</v>
      </c>
      <c r="C14" s="32">
        <v>1</v>
      </c>
      <c r="D14" s="32">
        <v>89612</v>
      </c>
      <c r="E14" s="32">
        <f t="shared" si="0"/>
        <v>89612</v>
      </c>
      <c r="F14" s="32">
        <v>8000</v>
      </c>
      <c r="G14" s="32">
        <f t="shared" si="1"/>
        <v>97612</v>
      </c>
      <c r="H14" s="33">
        <v>1</v>
      </c>
    </row>
    <row r="15" spans="1:9" ht="21" customHeight="1" x14ac:dyDescent="0.25">
      <c r="A15" s="34">
        <v>6</v>
      </c>
      <c r="B15" s="16" t="s">
        <v>47</v>
      </c>
      <c r="C15" s="32">
        <v>1</v>
      </c>
      <c r="D15" s="32">
        <v>89612</v>
      </c>
      <c r="E15" s="32">
        <f t="shared" si="0"/>
        <v>89612</v>
      </c>
      <c r="F15" s="32">
        <v>8000</v>
      </c>
      <c r="G15" s="32">
        <f t="shared" si="1"/>
        <v>97612</v>
      </c>
      <c r="H15" s="33">
        <v>1</v>
      </c>
    </row>
    <row r="16" spans="1:9" ht="22.5" customHeight="1" x14ac:dyDescent="0.25">
      <c r="A16" s="34">
        <v>7</v>
      </c>
      <c r="B16" s="16" t="s">
        <v>5</v>
      </c>
      <c r="C16" s="32">
        <v>1</v>
      </c>
      <c r="D16" s="32">
        <v>89612</v>
      </c>
      <c r="E16" s="32">
        <f t="shared" si="0"/>
        <v>89612</v>
      </c>
      <c r="F16" s="32">
        <v>8000</v>
      </c>
      <c r="G16" s="32">
        <f t="shared" si="1"/>
        <v>97612</v>
      </c>
      <c r="H16" s="33">
        <v>1</v>
      </c>
    </row>
    <row r="17" spans="1:8" ht="22.5" customHeight="1" x14ac:dyDescent="0.25">
      <c r="A17" s="34">
        <v>8</v>
      </c>
      <c r="B17" s="16" t="s">
        <v>23</v>
      </c>
      <c r="C17" s="32">
        <v>1</v>
      </c>
      <c r="D17" s="32">
        <v>89612</v>
      </c>
      <c r="E17" s="32">
        <f t="shared" si="0"/>
        <v>89612</v>
      </c>
      <c r="F17" s="32">
        <v>8000</v>
      </c>
      <c r="G17" s="32">
        <f t="shared" si="1"/>
        <v>97612</v>
      </c>
      <c r="H17" s="33">
        <v>1</v>
      </c>
    </row>
    <row r="18" spans="1:8" x14ac:dyDescent="0.25">
      <c r="A18" s="54"/>
      <c r="B18" s="56" t="s">
        <v>0</v>
      </c>
      <c r="C18" s="50">
        <f t="shared" ref="C18:H18" si="2">SUM(C10:C17)</f>
        <v>8</v>
      </c>
      <c r="D18" s="50">
        <f t="shared" si="2"/>
        <v>747284</v>
      </c>
      <c r="E18" s="50">
        <f t="shared" si="2"/>
        <v>747284</v>
      </c>
      <c r="F18" s="50">
        <f t="shared" si="2"/>
        <v>64000</v>
      </c>
      <c r="G18" s="50">
        <f t="shared" si="2"/>
        <v>811284</v>
      </c>
      <c r="H18" s="52">
        <f t="shared" si="2"/>
        <v>8</v>
      </c>
    </row>
    <row r="19" spans="1:8" ht="15.75" thickBot="1" x14ac:dyDescent="0.3">
      <c r="A19" s="55"/>
      <c r="B19" s="57"/>
      <c r="C19" s="51"/>
      <c r="D19" s="51"/>
      <c r="E19" s="51"/>
      <c r="F19" s="51"/>
      <c r="G19" s="51"/>
      <c r="H19" s="53"/>
    </row>
  </sheetData>
  <mergeCells count="13">
    <mergeCell ref="F18:F19"/>
    <mergeCell ref="G18:G19"/>
    <mergeCell ref="H18:H19"/>
    <mergeCell ref="F1:G3"/>
    <mergeCell ref="H1:I3"/>
    <mergeCell ref="A4:G5"/>
    <mergeCell ref="A6:I6"/>
    <mergeCell ref="A7:I7"/>
    <mergeCell ref="A18:A19"/>
    <mergeCell ref="B18:B19"/>
    <mergeCell ref="C18:C19"/>
    <mergeCell ref="D18:D19"/>
    <mergeCell ref="E18:E19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F10" sqref="F10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s="8" customFormat="1" ht="26.25" customHeight="1" x14ac:dyDescent="0.2">
      <c r="A1" s="7"/>
      <c r="F1" s="46" t="s">
        <v>165</v>
      </c>
      <c r="G1" s="46"/>
      <c r="H1" s="46"/>
      <c r="I1" s="46"/>
    </row>
    <row r="2" spans="1:9" s="8" customFormat="1" ht="12.75" x14ac:dyDescent="0.2">
      <c r="A2" s="7"/>
      <c r="F2" s="46"/>
      <c r="G2" s="46"/>
      <c r="H2" s="46"/>
      <c r="I2" s="46"/>
    </row>
    <row r="3" spans="1:9" s="8" customFormat="1" ht="33" customHeight="1" x14ac:dyDescent="0.2">
      <c r="A3" s="7"/>
      <c r="F3" s="46"/>
      <c r="G3" s="46"/>
      <c r="H3" s="46"/>
      <c r="I3" s="46"/>
    </row>
    <row r="4" spans="1:9" s="9" customFormat="1" ht="12.75" x14ac:dyDescent="0.25">
      <c r="A4" s="47" t="s">
        <v>36</v>
      </c>
      <c r="B4" s="47"/>
      <c r="C4" s="47"/>
      <c r="D4" s="47"/>
      <c r="E4" s="47"/>
      <c r="F4" s="47"/>
      <c r="G4" s="47"/>
    </row>
    <row r="5" spans="1:9" s="9" customFormat="1" ht="39.75" customHeight="1" x14ac:dyDescent="0.25">
      <c r="A5" s="47"/>
      <c r="B5" s="47"/>
      <c r="C5" s="47"/>
      <c r="D5" s="47"/>
      <c r="E5" s="47"/>
      <c r="F5" s="47"/>
      <c r="G5" s="47"/>
    </row>
    <row r="6" spans="1:9" s="9" customFormat="1" ht="15.75" customHeight="1" x14ac:dyDescent="0.25">
      <c r="A6" s="48" t="s">
        <v>29</v>
      </c>
      <c r="B6" s="48"/>
      <c r="C6" s="48"/>
      <c r="D6" s="48"/>
      <c r="E6" s="48"/>
      <c r="F6" s="48"/>
      <c r="G6" s="48"/>
      <c r="H6" s="48"/>
      <c r="I6" s="48"/>
    </row>
    <row r="7" spans="1:9" s="10" customFormat="1" ht="16.5" customHeight="1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</row>
    <row r="8" spans="1:9" ht="14.25" customHeight="1" thickBot="1" x14ac:dyDescent="0.3"/>
    <row r="9" spans="1:9" ht="65.25" customHeight="1" x14ac:dyDescent="0.25">
      <c r="A9" s="11" t="s">
        <v>34</v>
      </c>
      <c r="B9" s="12" t="s">
        <v>7</v>
      </c>
      <c r="C9" s="13" t="s">
        <v>8</v>
      </c>
      <c r="D9" s="13" t="s">
        <v>26</v>
      </c>
      <c r="E9" s="13" t="s">
        <v>20</v>
      </c>
      <c r="F9" s="13" t="s">
        <v>19</v>
      </c>
      <c r="G9" s="13" t="s">
        <v>0</v>
      </c>
      <c r="H9" s="14" t="s">
        <v>9</v>
      </c>
    </row>
    <row r="10" spans="1:9" ht="22.5" customHeight="1" x14ac:dyDescent="0.25">
      <c r="A10" s="15">
        <v>1</v>
      </c>
      <c r="B10" s="16" t="s">
        <v>10</v>
      </c>
      <c r="C10" s="17">
        <v>1</v>
      </c>
      <c r="D10" s="17">
        <v>172000</v>
      </c>
      <c r="E10" s="17">
        <f t="shared" ref="E10:E26" si="0">D10*C10</f>
        <v>172000</v>
      </c>
      <c r="F10" s="17">
        <v>8000</v>
      </c>
      <c r="G10" s="17">
        <f>SUM(E10:F10)</f>
        <v>180000</v>
      </c>
      <c r="H10" s="18">
        <v>1</v>
      </c>
    </row>
    <row r="11" spans="1:9" ht="28.5" customHeight="1" x14ac:dyDescent="0.25">
      <c r="A11" s="15">
        <v>2</v>
      </c>
      <c r="B11" s="16" t="s">
        <v>27</v>
      </c>
      <c r="C11" s="17">
        <v>0.5</v>
      </c>
      <c r="D11" s="17">
        <v>115000</v>
      </c>
      <c r="E11" s="17">
        <f t="shared" si="0"/>
        <v>57500</v>
      </c>
      <c r="F11" s="17">
        <v>4000</v>
      </c>
      <c r="G11" s="17">
        <f t="shared" ref="G11:G26" si="1">SUM(E11:F11)</f>
        <v>61500</v>
      </c>
      <c r="H11" s="18">
        <v>1</v>
      </c>
    </row>
    <row r="12" spans="1:9" ht="15.75" customHeight="1" x14ac:dyDescent="0.25">
      <c r="A12" s="15">
        <v>3</v>
      </c>
      <c r="B12" s="16" t="s">
        <v>11</v>
      </c>
      <c r="C12" s="17">
        <v>0.75</v>
      </c>
      <c r="D12" s="17">
        <v>100000</v>
      </c>
      <c r="E12" s="17">
        <f t="shared" si="0"/>
        <v>75000</v>
      </c>
      <c r="F12" s="17">
        <v>6000</v>
      </c>
      <c r="G12" s="17">
        <f t="shared" si="1"/>
        <v>81000</v>
      </c>
      <c r="H12" s="18">
        <v>1</v>
      </c>
    </row>
    <row r="13" spans="1:9" ht="15.75" customHeight="1" x14ac:dyDescent="0.25">
      <c r="A13" s="15">
        <v>4</v>
      </c>
      <c r="B13" s="16" t="s">
        <v>12</v>
      </c>
      <c r="C13" s="17">
        <v>0.5</v>
      </c>
      <c r="D13" s="17">
        <v>115000</v>
      </c>
      <c r="E13" s="17">
        <f t="shared" si="0"/>
        <v>57500</v>
      </c>
      <c r="F13" s="17">
        <v>4000</v>
      </c>
      <c r="G13" s="17">
        <f t="shared" si="1"/>
        <v>61500</v>
      </c>
      <c r="H13" s="18">
        <v>1</v>
      </c>
    </row>
    <row r="14" spans="1:9" ht="15.75" customHeight="1" x14ac:dyDescent="0.25">
      <c r="A14" s="15">
        <v>5</v>
      </c>
      <c r="B14" s="16" t="s">
        <v>13</v>
      </c>
      <c r="C14" s="17">
        <v>0.5</v>
      </c>
      <c r="D14" s="17">
        <v>120000</v>
      </c>
      <c r="E14" s="17">
        <f t="shared" si="0"/>
        <v>60000</v>
      </c>
      <c r="F14" s="17">
        <v>4000</v>
      </c>
      <c r="G14" s="17">
        <f t="shared" si="1"/>
        <v>64000</v>
      </c>
      <c r="H14" s="18">
        <v>1</v>
      </c>
    </row>
    <row r="15" spans="1:9" x14ac:dyDescent="0.25">
      <c r="A15" s="15">
        <v>6</v>
      </c>
      <c r="B15" s="16" t="s">
        <v>14</v>
      </c>
      <c r="C15" s="17">
        <v>1</v>
      </c>
      <c r="D15" s="17">
        <v>119000</v>
      </c>
      <c r="E15" s="17">
        <f t="shared" si="0"/>
        <v>119000</v>
      </c>
      <c r="F15" s="17">
        <v>8000</v>
      </c>
      <c r="G15" s="17">
        <f t="shared" si="1"/>
        <v>127000</v>
      </c>
      <c r="H15" s="18">
        <v>1</v>
      </c>
    </row>
    <row r="16" spans="1:9" ht="22.5" customHeight="1" x14ac:dyDescent="0.25">
      <c r="A16" s="15">
        <v>7</v>
      </c>
      <c r="B16" s="16" t="s">
        <v>15</v>
      </c>
      <c r="C16" s="17">
        <v>0.5</v>
      </c>
      <c r="D16" s="17">
        <v>110000</v>
      </c>
      <c r="E16" s="17">
        <f t="shared" si="0"/>
        <v>55000</v>
      </c>
      <c r="F16" s="17">
        <v>4000</v>
      </c>
      <c r="G16" s="17">
        <f t="shared" si="1"/>
        <v>59000</v>
      </c>
      <c r="H16" s="18">
        <v>1</v>
      </c>
    </row>
    <row r="17" spans="1:8" ht="20.25" customHeight="1" x14ac:dyDescent="0.25">
      <c r="A17" s="15">
        <v>8</v>
      </c>
      <c r="B17" s="16" t="s">
        <v>2</v>
      </c>
      <c r="C17" s="17">
        <v>0.5</v>
      </c>
      <c r="D17" s="17">
        <v>105000</v>
      </c>
      <c r="E17" s="17">
        <f t="shared" si="0"/>
        <v>52500</v>
      </c>
      <c r="F17" s="17">
        <v>4000</v>
      </c>
      <c r="G17" s="17">
        <f t="shared" si="1"/>
        <v>56500</v>
      </c>
      <c r="H17" s="18">
        <v>1</v>
      </c>
    </row>
    <row r="18" spans="1:8" x14ac:dyDescent="0.25">
      <c r="A18" s="15">
        <v>9</v>
      </c>
      <c r="B18" s="16" t="s">
        <v>3</v>
      </c>
      <c r="C18" s="17">
        <v>0.25</v>
      </c>
      <c r="D18" s="17">
        <v>100000</v>
      </c>
      <c r="E18" s="17">
        <f t="shared" si="0"/>
        <v>25000</v>
      </c>
      <c r="F18" s="17">
        <v>2000</v>
      </c>
      <c r="G18" s="17">
        <f t="shared" si="1"/>
        <v>27000</v>
      </c>
      <c r="H18" s="18">
        <v>1</v>
      </c>
    </row>
    <row r="19" spans="1:8" x14ac:dyDescent="0.25">
      <c r="A19" s="15">
        <v>10</v>
      </c>
      <c r="B19" s="16" t="s">
        <v>33</v>
      </c>
      <c r="C19" s="17">
        <v>0.25</v>
      </c>
      <c r="D19" s="17">
        <v>100000</v>
      </c>
      <c r="E19" s="17">
        <f t="shared" si="0"/>
        <v>25000</v>
      </c>
      <c r="F19" s="17">
        <v>2000</v>
      </c>
      <c r="G19" s="17">
        <f t="shared" si="1"/>
        <v>27000</v>
      </c>
      <c r="H19" s="18">
        <v>1</v>
      </c>
    </row>
    <row r="20" spans="1:8" x14ac:dyDescent="0.25">
      <c r="A20" s="15">
        <v>11</v>
      </c>
      <c r="B20" s="16" t="s">
        <v>32</v>
      </c>
      <c r="C20" s="17">
        <v>0.5</v>
      </c>
      <c r="D20" s="17">
        <v>92000</v>
      </c>
      <c r="E20" s="17">
        <f t="shared" si="0"/>
        <v>46000</v>
      </c>
      <c r="F20" s="17">
        <v>4000</v>
      </c>
      <c r="G20" s="17">
        <f t="shared" si="1"/>
        <v>50000</v>
      </c>
      <c r="H20" s="18">
        <v>1</v>
      </c>
    </row>
    <row r="21" spans="1:8" x14ac:dyDescent="0.25">
      <c r="A21" s="15">
        <v>12</v>
      </c>
      <c r="B21" s="16" t="s">
        <v>31</v>
      </c>
      <c r="C21" s="17">
        <v>1</v>
      </c>
      <c r="D21" s="17">
        <v>115000</v>
      </c>
      <c r="E21" s="17">
        <f t="shared" si="0"/>
        <v>115000</v>
      </c>
      <c r="F21" s="17">
        <v>8000</v>
      </c>
      <c r="G21" s="17">
        <f t="shared" si="1"/>
        <v>123000</v>
      </c>
      <c r="H21" s="18">
        <v>1</v>
      </c>
    </row>
    <row r="22" spans="1:8" x14ac:dyDescent="0.25">
      <c r="A22" s="15">
        <v>13</v>
      </c>
      <c r="B22" s="16" t="s">
        <v>5</v>
      </c>
      <c r="C22" s="17">
        <v>0.75</v>
      </c>
      <c r="D22" s="17">
        <v>100000</v>
      </c>
      <c r="E22" s="17">
        <f t="shared" si="0"/>
        <v>75000</v>
      </c>
      <c r="F22" s="17">
        <v>6000</v>
      </c>
      <c r="G22" s="17">
        <f t="shared" si="1"/>
        <v>81000</v>
      </c>
      <c r="H22" s="18">
        <v>1</v>
      </c>
    </row>
    <row r="23" spans="1:8" x14ac:dyDescent="0.25">
      <c r="A23" s="15">
        <v>14</v>
      </c>
      <c r="B23" s="16" t="s">
        <v>16</v>
      </c>
      <c r="C23" s="17">
        <v>3.36</v>
      </c>
      <c r="D23" s="17">
        <v>115000</v>
      </c>
      <c r="E23" s="17">
        <f t="shared" si="0"/>
        <v>386400</v>
      </c>
      <c r="F23" s="17">
        <v>24000</v>
      </c>
      <c r="G23" s="17">
        <f t="shared" si="1"/>
        <v>410400</v>
      </c>
      <c r="H23" s="18">
        <v>6</v>
      </c>
    </row>
    <row r="24" spans="1:8" ht="24" customHeight="1" x14ac:dyDescent="0.25">
      <c r="A24" s="15">
        <v>15</v>
      </c>
      <c r="B24" s="16" t="s">
        <v>17</v>
      </c>
      <c r="C24" s="17">
        <v>3</v>
      </c>
      <c r="D24" s="17">
        <v>100000</v>
      </c>
      <c r="E24" s="17">
        <f t="shared" si="0"/>
        <v>300000</v>
      </c>
      <c r="F24" s="17">
        <v>24000</v>
      </c>
      <c r="G24" s="17">
        <f t="shared" si="1"/>
        <v>324000</v>
      </c>
      <c r="H24" s="18">
        <v>3</v>
      </c>
    </row>
    <row r="25" spans="1:8" ht="20.25" customHeight="1" x14ac:dyDescent="0.25">
      <c r="A25" s="15">
        <v>16</v>
      </c>
      <c r="B25" s="16" t="s">
        <v>18</v>
      </c>
      <c r="C25" s="17">
        <v>0.5</v>
      </c>
      <c r="D25" s="17">
        <v>105000</v>
      </c>
      <c r="E25" s="17">
        <f t="shared" si="0"/>
        <v>52500</v>
      </c>
      <c r="F25" s="17">
        <v>4000</v>
      </c>
      <c r="G25" s="17">
        <f t="shared" si="1"/>
        <v>56500</v>
      </c>
      <c r="H25" s="18">
        <v>1</v>
      </c>
    </row>
    <row r="26" spans="1:8" ht="36" customHeight="1" x14ac:dyDescent="0.25">
      <c r="A26" s="15">
        <v>17</v>
      </c>
      <c r="B26" s="16" t="s">
        <v>6</v>
      </c>
      <c r="C26" s="17">
        <v>0.75</v>
      </c>
      <c r="D26" s="17">
        <v>100000</v>
      </c>
      <c r="E26" s="17">
        <f t="shared" si="0"/>
        <v>75000</v>
      </c>
      <c r="F26" s="17">
        <v>6000</v>
      </c>
      <c r="G26" s="17">
        <f t="shared" si="1"/>
        <v>81000</v>
      </c>
      <c r="H26" s="18">
        <v>1</v>
      </c>
    </row>
    <row r="27" spans="1:8" x14ac:dyDescent="0.25">
      <c r="A27" s="54"/>
      <c r="B27" s="56" t="s">
        <v>0</v>
      </c>
      <c r="C27" s="50">
        <f t="shared" ref="C27:H27" si="2">SUM(C10:C26)</f>
        <v>15.61</v>
      </c>
      <c r="D27" s="50">
        <f t="shared" si="2"/>
        <v>1883000</v>
      </c>
      <c r="E27" s="50">
        <f t="shared" si="2"/>
        <v>1748400</v>
      </c>
      <c r="F27" s="50">
        <f t="shared" si="2"/>
        <v>122000</v>
      </c>
      <c r="G27" s="50">
        <f t="shared" si="2"/>
        <v>1870400</v>
      </c>
      <c r="H27" s="52">
        <f t="shared" si="2"/>
        <v>24</v>
      </c>
    </row>
    <row r="28" spans="1:8" ht="15.75" thickBot="1" x14ac:dyDescent="0.3">
      <c r="A28" s="55"/>
      <c r="B28" s="57"/>
      <c r="C28" s="51"/>
      <c r="D28" s="51"/>
      <c r="E28" s="51"/>
      <c r="F28" s="51"/>
      <c r="G28" s="51"/>
      <c r="H28" s="53"/>
    </row>
  </sheetData>
  <mergeCells count="13">
    <mergeCell ref="F27:F28"/>
    <mergeCell ref="G27:G28"/>
    <mergeCell ref="H27:H28"/>
    <mergeCell ref="F1:G3"/>
    <mergeCell ref="H1:I3"/>
    <mergeCell ref="A4:G5"/>
    <mergeCell ref="A6:I6"/>
    <mergeCell ref="A7:I7"/>
    <mergeCell ref="A27:A28"/>
    <mergeCell ref="B27:B28"/>
    <mergeCell ref="C27:C28"/>
    <mergeCell ref="D27:D28"/>
    <mergeCell ref="E27:E28"/>
  </mergeCells>
  <pageMargins left="0.7" right="0.7" top="0.75" bottom="0.75" header="0.3" footer="0.3"/>
  <pageSetup paperSize="9" scale="80" orientation="landscape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A4" sqref="A4:G5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s="8" customFormat="1" ht="26.25" customHeight="1" x14ac:dyDescent="0.2">
      <c r="A1" s="7"/>
      <c r="F1" s="46" t="s">
        <v>192</v>
      </c>
      <c r="G1" s="46"/>
      <c r="H1" s="46"/>
      <c r="I1" s="46"/>
    </row>
    <row r="2" spans="1:9" s="8" customFormat="1" ht="12.75" x14ac:dyDescent="0.2">
      <c r="A2" s="7"/>
      <c r="F2" s="46"/>
      <c r="G2" s="46"/>
      <c r="H2" s="46"/>
      <c r="I2" s="46"/>
    </row>
    <row r="3" spans="1:9" s="8" customFormat="1" ht="33" customHeight="1" x14ac:dyDescent="0.2">
      <c r="A3" s="7"/>
      <c r="F3" s="46"/>
      <c r="G3" s="46"/>
      <c r="H3" s="46"/>
      <c r="I3" s="46"/>
    </row>
    <row r="4" spans="1:9" s="9" customFormat="1" ht="12.75" x14ac:dyDescent="0.25">
      <c r="A4" s="47" t="s">
        <v>139</v>
      </c>
      <c r="B4" s="47"/>
      <c r="C4" s="47"/>
      <c r="D4" s="47"/>
      <c r="E4" s="47"/>
      <c r="F4" s="47"/>
      <c r="G4" s="47"/>
    </row>
    <row r="5" spans="1:9" s="9" customFormat="1" ht="39.75" customHeight="1" x14ac:dyDescent="0.25">
      <c r="A5" s="47"/>
      <c r="B5" s="47"/>
      <c r="C5" s="47"/>
      <c r="D5" s="47"/>
      <c r="E5" s="47"/>
      <c r="F5" s="47"/>
      <c r="G5" s="47"/>
    </row>
    <row r="6" spans="1:9" s="9" customFormat="1" ht="15.75" customHeight="1" x14ac:dyDescent="0.25">
      <c r="A6" s="48" t="s">
        <v>142</v>
      </c>
      <c r="B6" s="48"/>
      <c r="C6" s="48"/>
      <c r="D6" s="48"/>
      <c r="E6" s="48"/>
      <c r="F6" s="48"/>
      <c r="G6" s="48"/>
      <c r="H6" s="48"/>
      <c r="I6" s="48"/>
    </row>
    <row r="7" spans="1:9" s="10" customFormat="1" ht="16.5" customHeight="1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</row>
    <row r="8" spans="1:9" ht="14.25" customHeight="1" thickBot="1" x14ac:dyDescent="0.3"/>
    <row r="9" spans="1:9" ht="65.25" customHeight="1" x14ac:dyDescent="0.25">
      <c r="A9" s="11" t="s">
        <v>34</v>
      </c>
      <c r="B9" s="12" t="s">
        <v>7</v>
      </c>
      <c r="C9" s="13" t="s">
        <v>8</v>
      </c>
      <c r="D9" s="13" t="s">
        <v>26</v>
      </c>
      <c r="E9" s="13" t="s">
        <v>20</v>
      </c>
      <c r="F9" s="13" t="s">
        <v>19</v>
      </c>
      <c r="G9" s="13" t="s">
        <v>0</v>
      </c>
      <c r="H9" s="14" t="s">
        <v>9</v>
      </c>
    </row>
    <row r="10" spans="1:9" ht="22.5" customHeight="1" x14ac:dyDescent="0.25">
      <c r="A10" s="34">
        <v>1</v>
      </c>
      <c r="B10" s="16" t="s">
        <v>10</v>
      </c>
      <c r="C10" s="32">
        <v>1</v>
      </c>
      <c r="D10" s="32">
        <v>250000</v>
      </c>
      <c r="E10" s="32">
        <f t="shared" ref="E10:E19" si="0">D10*C10</f>
        <v>250000</v>
      </c>
      <c r="F10" s="32">
        <v>8000</v>
      </c>
      <c r="G10" s="32">
        <f>SUM(E10:F10)</f>
        <v>258000</v>
      </c>
      <c r="H10" s="33">
        <v>1</v>
      </c>
    </row>
    <row r="11" spans="1:9" ht="28.5" customHeight="1" x14ac:dyDescent="0.25">
      <c r="A11" s="34">
        <v>2</v>
      </c>
      <c r="B11" s="16" t="s">
        <v>123</v>
      </c>
      <c r="C11" s="32">
        <v>1</v>
      </c>
      <c r="D11" s="32">
        <v>160000</v>
      </c>
      <c r="E11" s="32">
        <f t="shared" si="0"/>
        <v>160000</v>
      </c>
      <c r="F11" s="32">
        <v>8000</v>
      </c>
      <c r="G11" s="32">
        <f t="shared" ref="G11:G19" si="1">SUM(E11:F11)</f>
        <v>168000</v>
      </c>
      <c r="H11" s="33">
        <v>1</v>
      </c>
    </row>
    <row r="12" spans="1:9" ht="25.5" customHeight="1" x14ac:dyDescent="0.25">
      <c r="A12" s="34">
        <v>3</v>
      </c>
      <c r="B12" s="16" t="s">
        <v>12</v>
      </c>
      <c r="C12" s="32">
        <v>1</v>
      </c>
      <c r="D12" s="32">
        <v>145000</v>
      </c>
      <c r="E12" s="32">
        <f t="shared" si="0"/>
        <v>145000</v>
      </c>
      <c r="F12" s="32">
        <v>8000</v>
      </c>
      <c r="G12" s="32">
        <f t="shared" si="1"/>
        <v>153000</v>
      </c>
      <c r="H12" s="33">
        <v>1</v>
      </c>
    </row>
    <row r="13" spans="1:9" ht="24" customHeight="1" x14ac:dyDescent="0.25">
      <c r="A13" s="34">
        <v>4</v>
      </c>
      <c r="B13" s="16" t="s">
        <v>140</v>
      </c>
      <c r="C13" s="32">
        <v>1</v>
      </c>
      <c r="D13" s="32">
        <v>125000</v>
      </c>
      <c r="E13" s="32">
        <f t="shared" si="0"/>
        <v>125000</v>
      </c>
      <c r="F13" s="32">
        <v>8000</v>
      </c>
      <c r="G13" s="32">
        <f t="shared" si="1"/>
        <v>133000</v>
      </c>
      <c r="H13" s="33">
        <v>1</v>
      </c>
    </row>
    <row r="14" spans="1:9" ht="21.75" customHeight="1" x14ac:dyDescent="0.25">
      <c r="A14" s="34">
        <v>5</v>
      </c>
      <c r="B14" s="16" t="s">
        <v>141</v>
      </c>
      <c r="C14" s="32">
        <v>1</v>
      </c>
      <c r="D14" s="32">
        <v>150000</v>
      </c>
      <c r="E14" s="32">
        <f t="shared" si="0"/>
        <v>150000</v>
      </c>
      <c r="F14" s="32">
        <v>8000</v>
      </c>
      <c r="G14" s="32">
        <f t="shared" si="1"/>
        <v>158000</v>
      </c>
      <c r="H14" s="33">
        <v>1</v>
      </c>
    </row>
    <row r="15" spans="1:9" ht="21" customHeight="1" x14ac:dyDescent="0.25">
      <c r="A15" s="34">
        <v>6</v>
      </c>
      <c r="B15" s="16" t="s">
        <v>141</v>
      </c>
      <c r="C15" s="32">
        <v>1</v>
      </c>
      <c r="D15" s="32">
        <v>155000</v>
      </c>
      <c r="E15" s="32">
        <f t="shared" si="0"/>
        <v>155000</v>
      </c>
      <c r="F15" s="32">
        <v>8000</v>
      </c>
      <c r="G15" s="32">
        <f t="shared" si="1"/>
        <v>163000</v>
      </c>
      <c r="H15" s="33">
        <v>1</v>
      </c>
    </row>
    <row r="16" spans="1:9" ht="22.5" customHeight="1" x14ac:dyDescent="0.25">
      <c r="A16" s="34">
        <v>7</v>
      </c>
      <c r="B16" s="16" t="s">
        <v>126</v>
      </c>
      <c r="C16" s="32">
        <v>1</v>
      </c>
      <c r="D16" s="32">
        <v>100000</v>
      </c>
      <c r="E16" s="32">
        <f t="shared" si="0"/>
        <v>100000</v>
      </c>
      <c r="F16" s="32">
        <v>8000</v>
      </c>
      <c r="G16" s="32">
        <f t="shared" si="1"/>
        <v>108000</v>
      </c>
      <c r="H16" s="33">
        <v>1</v>
      </c>
    </row>
    <row r="17" spans="1:8" ht="22.5" customHeight="1" x14ac:dyDescent="0.25">
      <c r="A17" s="34">
        <v>8</v>
      </c>
      <c r="B17" s="16" t="s">
        <v>80</v>
      </c>
      <c r="C17" s="32">
        <v>1</v>
      </c>
      <c r="D17" s="32">
        <v>115000</v>
      </c>
      <c r="E17" s="32">
        <f t="shared" si="0"/>
        <v>115000</v>
      </c>
      <c r="F17" s="32">
        <v>8000</v>
      </c>
      <c r="G17" s="32">
        <f t="shared" si="1"/>
        <v>123000</v>
      </c>
      <c r="H17" s="33">
        <v>1</v>
      </c>
    </row>
    <row r="18" spans="1:8" ht="22.5" customHeight="1" x14ac:dyDescent="0.25">
      <c r="A18" s="34">
        <v>9</v>
      </c>
      <c r="B18" s="16" t="s">
        <v>115</v>
      </c>
      <c r="C18" s="32">
        <v>1</v>
      </c>
      <c r="D18" s="32">
        <v>120000</v>
      </c>
      <c r="E18" s="32">
        <f t="shared" si="0"/>
        <v>120000</v>
      </c>
      <c r="F18" s="32">
        <v>8000</v>
      </c>
      <c r="G18" s="32">
        <f t="shared" si="1"/>
        <v>128000</v>
      </c>
      <c r="H18" s="33">
        <v>1</v>
      </c>
    </row>
    <row r="19" spans="1:8" ht="22.5" customHeight="1" x14ac:dyDescent="0.25">
      <c r="A19" s="34">
        <v>10</v>
      </c>
      <c r="B19" s="16" t="s">
        <v>115</v>
      </c>
      <c r="C19" s="32">
        <v>1</v>
      </c>
      <c r="D19" s="32">
        <v>115000</v>
      </c>
      <c r="E19" s="32">
        <f t="shared" si="0"/>
        <v>115000</v>
      </c>
      <c r="F19" s="32">
        <v>8000</v>
      </c>
      <c r="G19" s="32">
        <f t="shared" si="1"/>
        <v>123000</v>
      </c>
      <c r="H19" s="33">
        <v>1</v>
      </c>
    </row>
    <row r="20" spans="1:8" x14ac:dyDescent="0.25">
      <c r="A20" s="54"/>
      <c r="B20" s="56" t="s">
        <v>0</v>
      </c>
      <c r="C20" s="50">
        <f t="shared" ref="C20:H20" si="2">SUM(C10:C19)</f>
        <v>10</v>
      </c>
      <c r="D20" s="50">
        <f t="shared" si="2"/>
        <v>1435000</v>
      </c>
      <c r="E20" s="50">
        <f t="shared" si="2"/>
        <v>1435000</v>
      </c>
      <c r="F20" s="50">
        <f t="shared" si="2"/>
        <v>80000</v>
      </c>
      <c r="G20" s="50">
        <f t="shared" si="2"/>
        <v>1515000</v>
      </c>
      <c r="H20" s="52">
        <f t="shared" si="2"/>
        <v>10</v>
      </c>
    </row>
    <row r="21" spans="1:8" ht="15.75" thickBot="1" x14ac:dyDescent="0.3">
      <c r="A21" s="55"/>
      <c r="B21" s="57"/>
      <c r="C21" s="51"/>
      <c r="D21" s="51"/>
      <c r="E21" s="51"/>
      <c r="F21" s="51"/>
      <c r="G21" s="51"/>
      <c r="H21" s="53"/>
    </row>
  </sheetData>
  <mergeCells count="13">
    <mergeCell ref="F20:F21"/>
    <mergeCell ref="G20:G21"/>
    <mergeCell ref="H20:H21"/>
    <mergeCell ref="F1:G3"/>
    <mergeCell ref="H1:I3"/>
    <mergeCell ref="A4:G5"/>
    <mergeCell ref="A6:I6"/>
    <mergeCell ref="A7:I7"/>
    <mergeCell ref="A20:A21"/>
    <mergeCell ref="B20:B21"/>
    <mergeCell ref="C20:C21"/>
    <mergeCell ref="D20:D21"/>
    <mergeCell ref="E20:E21"/>
  </mergeCells>
  <pageMargins left="0.7" right="0.7" top="0.75" bottom="0.75" header="0.3" footer="0.3"/>
  <pageSetup paperSize="9" scale="90" orientation="landscape" horizontalDpi="180" verticalDpi="18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6" sqref="A6:I6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s="8" customFormat="1" ht="26.25" customHeight="1" x14ac:dyDescent="0.2">
      <c r="A1" s="7"/>
      <c r="F1" s="46" t="s">
        <v>193</v>
      </c>
      <c r="G1" s="46"/>
      <c r="H1" s="46"/>
      <c r="I1" s="46"/>
    </row>
    <row r="2" spans="1:9" s="8" customFormat="1" ht="12.75" x14ac:dyDescent="0.2">
      <c r="A2" s="7"/>
      <c r="F2" s="46"/>
      <c r="G2" s="46"/>
      <c r="H2" s="46"/>
      <c r="I2" s="46"/>
    </row>
    <row r="3" spans="1:9" s="8" customFormat="1" ht="33" customHeight="1" x14ac:dyDescent="0.2">
      <c r="A3" s="7"/>
      <c r="F3" s="46"/>
      <c r="G3" s="46"/>
      <c r="H3" s="46"/>
      <c r="I3" s="46"/>
    </row>
    <row r="4" spans="1:9" s="9" customFormat="1" ht="12.75" x14ac:dyDescent="0.25">
      <c r="A4" s="47" t="s">
        <v>143</v>
      </c>
      <c r="B4" s="47"/>
      <c r="C4" s="47"/>
      <c r="D4" s="47"/>
      <c r="E4" s="47"/>
      <c r="F4" s="47"/>
      <c r="G4" s="47"/>
    </row>
    <row r="5" spans="1:9" s="9" customFormat="1" ht="39.75" customHeight="1" x14ac:dyDescent="0.25">
      <c r="A5" s="47"/>
      <c r="B5" s="47"/>
      <c r="C5" s="47"/>
      <c r="D5" s="47"/>
      <c r="E5" s="47"/>
      <c r="F5" s="47"/>
      <c r="G5" s="47"/>
    </row>
    <row r="6" spans="1:9" s="9" customFormat="1" ht="15.75" customHeight="1" x14ac:dyDescent="0.25">
      <c r="A6" s="48" t="s">
        <v>93</v>
      </c>
      <c r="B6" s="48"/>
      <c r="C6" s="48"/>
      <c r="D6" s="48"/>
      <c r="E6" s="48"/>
      <c r="F6" s="48"/>
      <c r="G6" s="48"/>
      <c r="H6" s="48"/>
      <c r="I6" s="48"/>
    </row>
    <row r="7" spans="1:9" s="10" customFormat="1" ht="16.5" customHeight="1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</row>
    <row r="8" spans="1:9" ht="14.25" customHeight="1" thickBot="1" x14ac:dyDescent="0.3"/>
    <row r="9" spans="1:9" ht="65.25" customHeight="1" x14ac:dyDescent="0.25">
      <c r="A9" s="11" t="s">
        <v>34</v>
      </c>
      <c r="B9" s="12" t="s">
        <v>7</v>
      </c>
      <c r="C9" s="13" t="s">
        <v>8</v>
      </c>
      <c r="D9" s="13" t="s">
        <v>26</v>
      </c>
      <c r="E9" s="13" t="s">
        <v>20</v>
      </c>
      <c r="F9" s="13" t="s">
        <v>19</v>
      </c>
      <c r="G9" s="13" t="s">
        <v>0</v>
      </c>
      <c r="H9" s="14" t="s">
        <v>9</v>
      </c>
    </row>
    <row r="10" spans="1:9" ht="22.5" customHeight="1" x14ac:dyDescent="0.25">
      <c r="A10" s="34">
        <v>1</v>
      </c>
      <c r="B10" s="2" t="s">
        <v>10</v>
      </c>
      <c r="C10" s="35">
        <v>1</v>
      </c>
      <c r="D10" s="35">
        <v>172000</v>
      </c>
      <c r="E10" s="35">
        <f t="shared" ref="E10:E26" si="0">D10*C10</f>
        <v>172000</v>
      </c>
      <c r="F10" s="35">
        <v>8000</v>
      </c>
      <c r="G10" s="35">
        <f>SUM(E10:F10)</f>
        <v>180000</v>
      </c>
      <c r="H10" s="35">
        <v>1</v>
      </c>
    </row>
    <row r="11" spans="1:9" ht="28.5" customHeight="1" x14ac:dyDescent="0.25">
      <c r="A11" s="34">
        <v>2</v>
      </c>
      <c r="B11" s="2" t="s">
        <v>1</v>
      </c>
      <c r="C11" s="35">
        <v>0.5</v>
      </c>
      <c r="D11" s="35">
        <v>115000</v>
      </c>
      <c r="E11" s="35">
        <f t="shared" si="0"/>
        <v>57500</v>
      </c>
      <c r="F11" s="35">
        <v>4000</v>
      </c>
      <c r="G11" s="35">
        <f t="shared" ref="G11:G26" si="1">SUM(E11:F11)</f>
        <v>61500</v>
      </c>
      <c r="H11" s="35">
        <v>1</v>
      </c>
    </row>
    <row r="12" spans="1:9" ht="15.75" customHeight="1" x14ac:dyDescent="0.25">
      <c r="A12" s="34">
        <v>3</v>
      </c>
      <c r="B12" s="2" t="s">
        <v>11</v>
      </c>
      <c r="C12" s="35">
        <v>0.75</v>
      </c>
      <c r="D12" s="35">
        <v>100000</v>
      </c>
      <c r="E12" s="35">
        <f t="shared" si="0"/>
        <v>75000</v>
      </c>
      <c r="F12" s="35">
        <v>6000</v>
      </c>
      <c r="G12" s="35">
        <f t="shared" si="1"/>
        <v>81000</v>
      </c>
      <c r="H12" s="35">
        <v>1</v>
      </c>
    </row>
    <row r="13" spans="1:9" ht="15.75" customHeight="1" x14ac:dyDescent="0.25">
      <c r="A13" s="34">
        <v>4</v>
      </c>
      <c r="B13" s="2" t="s">
        <v>12</v>
      </c>
      <c r="C13" s="35">
        <v>0.5</v>
      </c>
      <c r="D13" s="35">
        <v>115000</v>
      </c>
      <c r="E13" s="35">
        <f t="shared" si="0"/>
        <v>57500</v>
      </c>
      <c r="F13" s="35">
        <v>4000</v>
      </c>
      <c r="G13" s="35">
        <f t="shared" si="1"/>
        <v>61500</v>
      </c>
      <c r="H13" s="35">
        <v>1</v>
      </c>
    </row>
    <row r="14" spans="1:9" ht="15.75" customHeight="1" x14ac:dyDescent="0.25">
      <c r="A14" s="34">
        <v>5</v>
      </c>
      <c r="B14" s="2" t="s">
        <v>13</v>
      </c>
      <c r="C14" s="35">
        <v>0.5</v>
      </c>
      <c r="D14" s="35">
        <v>120000</v>
      </c>
      <c r="E14" s="35">
        <f t="shared" si="0"/>
        <v>60000</v>
      </c>
      <c r="F14" s="35">
        <v>4000</v>
      </c>
      <c r="G14" s="35">
        <f t="shared" si="1"/>
        <v>64000</v>
      </c>
      <c r="H14" s="35">
        <v>1</v>
      </c>
    </row>
    <row r="15" spans="1:9" x14ac:dyDescent="0.25">
      <c r="A15" s="34">
        <v>6</v>
      </c>
      <c r="B15" s="2" t="s">
        <v>14</v>
      </c>
      <c r="C15" s="35">
        <v>1</v>
      </c>
      <c r="D15" s="35">
        <v>119000</v>
      </c>
      <c r="E15" s="35">
        <f t="shared" si="0"/>
        <v>119000</v>
      </c>
      <c r="F15" s="35">
        <v>8000</v>
      </c>
      <c r="G15" s="35">
        <f t="shared" si="1"/>
        <v>127000</v>
      </c>
      <c r="H15" s="35">
        <v>1</v>
      </c>
    </row>
    <row r="16" spans="1:9" ht="22.5" customHeight="1" x14ac:dyDescent="0.25">
      <c r="A16" s="34">
        <v>7</v>
      </c>
      <c r="B16" s="2" t="s">
        <v>15</v>
      </c>
      <c r="C16" s="35">
        <v>0.5</v>
      </c>
      <c r="D16" s="35">
        <v>110000</v>
      </c>
      <c r="E16" s="35">
        <f t="shared" si="0"/>
        <v>55000</v>
      </c>
      <c r="F16" s="35">
        <v>4000</v>
      </c>
      <c r="G16" s="35">
        <f t="shared" si="1"/>
        <v>59000</v>
      </c>
      <c r="H16" s="35">
        <v>1</v>
      </c>
    </row>
    <row r="17" spans="1:8" ht="20.25" customHeight="1" x14ac:dyDescent="0.25">
      <c r="A17" s="34">
        <v>8</v>
      </c>
      <c r="B17" s="2" t="s">
        <v>2</v>
      </c>
      <c r="C17" s="35">
        <v>0.5</v>
      </c>
      <c r="D17" s="35">
        <v>105000</v>
      </c>
      <c r="E17" s="35">
        <f t="shared" si="0"/>
        <v>52500</v>
      </c>
      <c r="F17" s="35">
        <v>4000</v>
      </c>
      <c r="G17" s="35">
        <f t="shared" si="1"/>
        <v>56500</v>
      </c>
      <c r="H17" s="35">
        <v>1</v>
      </c>
    </row>
    <row r="18" spans="1:8" x14ac:dyDescent="0.25">
      <c r="A18" s="34">
        <v>9</v>
      </c>
      <c r="B18" s="2" t="s">
        <v>3</v>
      </c>
      <c r="C18" s="35">
        <v>0.25</v>
      </c>
      <c r="D18" s="35">
        <v>100000</v>
      </c>
      <c r="E18" s="35">
        <f t="shared" si="0"/>
        <v>25000</v>
      </c>
      <c r="F18" s="35">
        <v>2000</v>
      </c>
      <c r="G18" s="35">
        <f t="shared" si="1"/>
        <v>27000</v>
      </c>
      <c r="H18" s="35">
        <v>1</v>
      </c>
    </row>
    <row r="19" spans="1:8" x14ac:dyDescent="0.25">
      <c r="A19" s="34">
        <v>10</v>
      </c>
      <c r="B19" s="2" t="s">
        <v>4</v>
      </c>
      <c r="C19" s="35">
        <v>0.25</v>
      </c>
      <c r="D19" s="35">
        <v>100000</v>
      </c>
      <c r="E19" s="35">
        <f t="shared" si="0"/>
        <v>25000</v>
      </c>
      <c r="F19" s="35">
        <v>2000</v>
      </c>
      <c r="G19" s="35">
        <f t="shared" si="1"/>
        <v>27000</v>
      </c>
      <c r="H19" s="35">
        <v>1</v>
      </c>
    </row>
    <row r="20" spans="1:8" x14ac:dyDescent="0.25">
      <c r="A20" s="34">
        <v>11</v>
      </c>
      <c r="B20" s="2" t="s">
        <v>137</v>
      </c>
      <c r="C20" s="35">
        <v>0.5</v>
      </c>
      <c r="D20" s="35">
        <v>92000</v>
      </c>
      <c r="E20" s="35">
        <f t="shared" si="0"/>
        <v>46000</v>
      </c>
      <c r="F20" s="35">
        <v>4000</v>
      </c>
      <c r="G20" s="35">
        <f t="shared" si="1"/>
        <v>50000</v>
      </c>
      <c r="H20" s="35">
        <v>1</v>
      </c>
    </row>
    <row r="21" spans="1:8" x14ac:dyDescent="0.25">
      <c r="A21" s="34">
        <v>12</v>
      </c>
      <c r="B21" s="2" t="s">
        <v>31</v>
      </c>
      <c r="C21" s="35">
        <v>1</v>
      </c>
      <c r="D21" s="35">
        <v>115000</v>
      </c>
      <c r="E21" s="35">
        <f t="shared" si="0"/>
        <v>115000</v>
      </c>
      <c r="F21" s="35">
        <v>8000</v>
      </c>
      <c r="G21" s="35">
        <f t="shared" si="1"/>
        <v>123000</v>
      </c>
      <c r="H21" s="35">
        <v>1</v>
      </c>
    </row>
    <row r="22" spans="1:8" x14ac:dyDescent="0.25">
      <c r="A22" s="34">
        <v>13</v>
      </c>
      <c r="B22" s="2" t="s">
        <v>5</v>
      </c>
      <c r="C22" s="35">
        <v>0.75</v>
      </c>
      <c r="D22" s="35">
        <v>100000</v>
      </c>
      <c r="E22" s="35">
        <f t="shared" si="0"/>
        <v>75000</v>
      </c>
      <c r="F22" s="35">
        <v>6000</v>
      </c>
      <c r="G22" s="35">
        <f t="shared" si="1"/>
        <v>81000</v>
      </c>
      <c r="H22" s="35">
        <v>1</v>
      </c>
    </row>
    <row r="23" spans="1:8" x14ac:dyDescent="0.25">
      <c r="A23" s="34">
        <v>14</v>
      </c>
      <c r="B23" s="2" t="s">
        <v>16</v>
      </c>
      <c r="C23" s="35">
        <v>3.36</v>
      </c>
      <c r="D23" s="35">
        <v>115000</v>
      </c>
      <c r="E23" s="35">
        <f t="shared" si="0"/>
        <v>386400</v>
      </c>
      <c r="F23" s="35">
        <v>24000</v>
      </c>
      <c r="G23" s="35">
        <f t="shared" si="1"/>
        <v>410400</v>
      </c>
      <c r="H23" s="35">
        <v>3</v>
      </c>
    </row>
    <row r="24" spans="1:8" ht="24" customHeight="1" x14ac:dyDescent="0.25">
      <c r="A24" s="34">
        <v>15</v>
      </c>
      <c r="B24" s="2" t="s">
        <v>17</v>
      </c>
      <c r="C24" s="35">
        <v>3</v>
      </c>
      <c r="D24" s="35">
        <v>100000</v>
      </c>
      <c r="E24" s="35">
        <f t="shared" si="0"/>
        <v>300000</v>
      </c>
      <c r="F24" s="35">
        <v>24000</v>
      </c>
      <c r="G24" s="35">
        <f t="shared" si="1"/>
        <v>324000</v>
      </c>
      <c r="H24" s="35">
        <v>3</v>
      </c>
    </row>
    <row r="25" spans="1:8" ht="20.25" customHeight="1" x14ac:dyDescent="0.25">
      <c r="A25" s="34">
        <v>16</v>
      </c>
      <c r="B25" s="2" t="s">
        <v>18</v>
      </c>
      <c r="C25" s="35">
        <v>0.5</v>
      </c>
      <c r="D25" s="35">
        <v>105000</v>
      </c>
      <c r="E25" s="35">
        <f t="shared" si="0"/>
        <v>52500</v>
      </c>
      <c r="F25" s="35">
        <v>4000</v>
      </c>
      <c r="G25" s="35">
        <f t="shared" si="1"/>
        <v>56500</v>
      </c>
      <c r="H25" s="35">
        <v>1</v>
      </c>
    </row>
    <row r="26" spans="1:8" ht="36" customHeight="1" x14ac:dyDescent="0.25">
      <c r="A26" s="34">
        <v>17</v>
      </c>
      <c r="B26" s="2" t="s">
        <v>6</v>
      </c>
      <c r="C26" s="35">
        <v>0.75</v>
      </c>
      <c r="D26" s="35">
        <v>100000</v>
      </c>
      <c r="E26" s="35">
        <f t="shared" si="0"/>
        <v>75000</v>
      </c>
      <c r="F26" s="35">
        <v>6000</v>
      </c>
      <c r="G26" s="35">
        <f t="shared" si="1"/>
        <v>81000</v>
      </c>
      <c r="H26" s="35">
        <v>1</v>
      </c>
    </row>
    <row r="27" spans="1:8" x14ac:dyDescent="0.25">
      <c r="A27" s="54"/>
      <c r="B27" s="56" t="s">
        <v>0</v>
      </c>
      <c r="C27" s="50">
        <f t="shared" ref="C27:H27" si="2">SUM(C10:C26)</f>
        <v>15.61</v>
      </c>
      <c r="D27" s="50">
        <f t="shared" si="2"/>
        <v>1883000</v>
      </c>
      <c r="E27" s="50">
        <f t="shared" si="2"/>
        <v>1748400</v>
      </c>
      <c r="F27" s="50">
        <f t="shared" si="2"/>
        <v>122000</v>
      </c>
      <c r="G27" s="50">
        <f t="shared" si="2"/>
        <v>1870400</v>
      </c>
      <c r="H27" s="52">
        <f t="shared" si="2"/>
        <v>21</v>
      </c>
    </row>
    <row r="28" spans="1:8" ht="15.75" thickBot="1" x14ac:dyDescent="0.3">
      <c r="A28" s="55"/>
      <c r="B28" s="57"/>
      <c r="C28" s="51"/>
      <c r="D28" s="51"/>
      <c r="E28" s="51"/>
      <c r="F28" s="51"/>
      <c r="G28" s="51"/>
      <c r="H28" s="53"/>
    </row>
  </sheetData>
  <mergeCells count="13">
    <mergeCell ref="F27:F28"/>
    <mergeCell ref="G27:G28"/>
    <mergeCell ref="H27:H28"/>
    <mergeCell ref="F1:G3"/>
    <mergeCell ref="H1:I3"/>
    <mergeCell ref="A4:G5"/>
    <mergeCell ref="A6:I6"/>
    <mergeCell ref="A7:I7"/>
    <mergeCell ref="A27:A28"/>
    <mergeCell ref="B27:B28"/>
    <mergeCell ref="C27:C28"/>
    <mergeCell ref="D27:D28"/>
    <mergeCell ref="E27:E28"/>
  </mergeCells>
  <pageMargins left="0.7" right="0.7" top="0.75" bottom="0.75" header="0.3" footer="0.3"/>
  <pageSetup paperSize="9" scale="80" orientation="landscape" horizontalDpi="180" verticalDpi="18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4" sqref="A4:G5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s="8" customFormat="1" ht="26.25" customHeight="1" x14ac:dyDescent="0.2">
      <c r="A1" s="7"/>
      <c r="F1" s="46" t="s">
        <v>194</v>
      </c>
      <c r="G1" s="46"/>
      <c r="H1" s="46"/>
      <c r="I1" s="46"/>
    </row>
    <row r="2" spans="1:9" s="8" customFormat="1" ht="12.75" x14ac:dyDescent="0.2">
      <c r="A2" s="7"/>
      <c r="F2" s="46"/>
      <c r="G2" s="46"/>
      <c r="H2" s="46"/>
      <c r="I2" s="46"/>
    </row>
    <row r="3" spans="1:9" s="8" customFormat="1" ht="33" customHeight="1" x14ac:dyDescent="0.2">
      <c r="A3" s="7"/>
      <c r="F3" s="46"/>
      <c r="G3" s="46"/>
      <c r="H3" s="46"/>
      <c r="I3" s="46"/>
    </row>
    <row r="4" spans="1:9" s="9" customFormat="1" ht="12.75" x14ac:dyDescent="0.25">
      <c r="A4" s="47" t="s">
        <v>144</v>
      </c>
      <c r="B4" s="47"/>
      <c r="C4" s="47"/>
      <c r="D4" s="47"/>
      <c r="E4" s="47"/>
      <c r="F4" s="47"/>
      <c r="G4" s="47"/>
    </row>
    <row r="5" spans="1:9" s="9" customFormat="1" ht="39.75" customHeight="1" x14ac:dyDescent="0.25">
      <c r="A5" s="47"/>
      <c r="B5" s="47"/>
      <c r="C5" s="47"/>
      <c r="D5" s="47"/>
      <c r="E5" s="47"/>
      <c r="F5" s="47"/>
      <c r="G5" s="47"/>
    </row>
    <row r="6" spans="1:9" s="9" customFormat="1" ht="15.75" customHeight="1" x14ac:dyDescent="0.25">
      <c r="A6" s="48" t="s">
        <v>134</v>
      </c>
      <c r="B6" s="48"/>
      <c r="C6" s="48"/>
      <c r="D6" s="48"/>
      <c r="E6" s="48"/>
      <c r="F6" s="48"/>
      <c r="G6" s="48"/>
      <c r="H6" s="48"/>
      <c r="I6" s="48"/>
    </row>
    <row r="7" spans="1:9" s="10" customFormat="1" ht="16.5" customHeight="1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</row>
    <row r="8" spans="1:9" ht="14.25" customHeight="1" thickBot="1" x14ac:dyDescent="0.3"/>
    <row r="9" spans="1:9" ht="65.25" customHeight="1" x14ac:dyDescent="0.25">
      <c r="A9" s="11" t="s">
        <v>34</v>
      </c>
      <c r="B9" s="12" t="s">
        <v>7</v>
      </c>
      <c r="C9" s="13" t="s">
        <v>8</v>
      </c>
      <c r="D9" s="13" t="s">
        <v>26</v>
      </c>
      <c r="E9" s="13" t="s">
        <v>20</v>
      </c>
      <c r="F9" s="13" t="s">
        <v>19</v>
      </c>
      <c r="G9" s="13" t="s">
        <v>0</v>
      </c>
      <c r="H9" s="14" t="s">
        <v>9</v>
      </c>
    </row>
    <row r="10" spans="1:9" ht="22.5" customHeight="1" x14ac:dyDescent="0.25">
      <c r="A10" s="34">
        <v>1</v>
      </c>
      <c r="B10" s="16" t="s">
        <v>10</v>
      </c>
      <c r="C10" s="32">
        <v>1</v>
      </c>
      <c r="D10" s="32">
        <v>140000</v>
      </c>
      <c r="E10" s="32">
        <f>D10*C10</f>
        <v>140000</v>
      </c>
      <c r="F10" s="32">
        <v>8000</v>
      </c>
      <c r="G10" s="32">
        <f>SUM(E10:F10)</f>
        <v>148000</v>
      </c>
      <c r="H10" s="33">
        <v>1</v>
      </c>
    </row>
    <row r="11" spans="1:9" ht="28.5" customHeight="1" x14ac:dyDescent="0.25">
      <c r="A11" s="34">
        <v>2</v>
      </c>
      <c r="B11" s="16" t="s">
        <v>106</v>
      </c>
      <c r="C11" s="32">
        <v>1</v>
      </c>
      <c r="D11" s="32">
        <v>97000</v>
      </c>
      <c r="E11" s="32">
        <f>D11*C11</f>
        <v>97000</v>
      </c>
      <c r="F11" s="32">
        <v>8000</v>
      </c>
      <c r="G11" s="32">
        <f>SUM(E11:F11)</f>
        <v>105000</v>
      </c>
      <c r="H11" s="33">
        <v>1</v>
      </c>
    </row>
    <row r="12" spans="1:9" ht="25.5" customHeight="1" x14ac:dyDescent="0.25">
      <c r="A12" s="34">
        <v>3</v>
      </c>
      <c r="B12" s="16" t="s">
        <v>23</v>
      </c>
      <c r="C12" s="32">
        <v>1</v>
      </c>
      <c r="D12" s="32">
        <v>97000</v>
      </c>
      <c r="E12" s="32">
        <f>D12*C12</f>
        <v>97000</v>
      </c>
      <c r="F12" s="32">
        <v>8000</v>
      </c>
      <c r="G12" s="32">
        <f>SUM(E12:F12)</f>
        <v>105000</v>
      </c>
      <c r="H12" s="33">
        <v>1</v>
      </c>
    </row>
    <row r="13" spans="1:9" ht="24" customHeight="1" x14ac:dyDescent="0.25">
      <c r="A13" s="34">
        <v>4</v>
      </c>
      <c r="B13" s="16" t="s">
        <v>5</v>
      </c>
      <c r="C13" s="32">
        <v>1</v>
      </c>
      <c r="D13" s="32">
        <v>97000</v>
      </c>
      <c r="E13" s="32">
        <f>D13*C13</f>
        <v>97000</v>
      </c>
      <c r="F13" s="32">
        <v>8000</v>
      </c>
      <c r="G13" s="32">
        <f>SUM(E13:F13)</f>
        <v>105000</v>
      </c>
      <c r="H13" s="33">
        <v>1</v>
      </c>
    </row>
    <row r="14" spans="1:9" ht="21.75" customHeight="1" x14ac:dyDescent="0.25">
      <c r="A14" s="34">
        <v>5</v>
      </c>
      <c r="B14" s="16" t="s">
        <v>5</v>
      </c>
      <c r="C14" s="32">
        <v>1</v>
      </c>
      <c r="D14" s="32">
        <v>97000</v>
      </c>
      <c r="E14" s="32">
        <f>D14*C14</f>
        <v>97000</v>
      </c>
      <c r="F14" s="32">
        <v>8000</v>
      </c>
      <c r="G14" s="32">
        <f>SUM(E14:F14)</f>
        <v>105000</v>
      </c>
      <c r="H14" s="33">
        <v>1</v>
      </c>
    </row>
    <row r="15" spans="1:9" x14ac:dyDescent="0.25">
      <c r="A15" s="54"/>
      <c r="B15" s="56" t="s">
        <v>0</v>
      </c>
      <c r="C15" s="50">
        <f t="shared" ref="C15:H15" si="0">SUM(C10:C14)</f>
        <v>5</v>
      </c>
      <c r="D15" s="50">
        <f t="shared" si="0"/>
        <v>528000</v>
      </c>
      <c r="E15" s="50">
        <f t="shared" si="0"/>
        <v>528000</v>
      </c>
      <c r="F15" s="50">
        <f t="shared" si="0"/>
        <v>40000</v>
      </c>
      <c r="G15" s="50">
        <f t="shared" si="0"/>
        <v>568000</v>
      </c>
      <c r="H15" s="52">
        <f t="shared" si="0"/>
        <v>5</v>
      </c>
    </row>
    <row r="16" spans="1:9" ht="15.75" thickBot="1" x14ac:dyDescent="0.3">
      <c r="A16" s="55"/>
      <c r="B16" s="57"/>
      <c r="C16" s="51"/>
      <c r="D16" s="51"/>
      <c r="E16" s="51"/>
      <c r="F16" s="51"/>
      <c r="G16" s="51"/>
      <c r="H16" s="53"/>
    </row>
  </sheetData>
  <mergeCells count="13">
    <mergeCell ref="F15:F16"/>
    <mergeCell ref="G15:G16"/>
    <mergeCell ref="H15:H16"/>
    <mergeCell ref="F1:G3"/>
    <mergeCell ref="H1:I3"/>
    <mergeCell ref="A4:G5"/>
    <mergeCell ref="A6:I6"/>
    <mergeCell ref="A7:I7"/>
    <mergeCell ref="A15:A16"/>
    <mergeCell ref="B15:B16"/>
    <mergeCell ref="C15:C16"/>
    <mergeCell ref="D15:D16"/>
    <mergeCell ref="E15:E16"/>
  </mergeCells>
  <pageMargins left="0.7" right="0.7" top="0.75" bottom="0.75" header="0.3" footer="0.3"/>
  <pageSetup paperSize="9" orientation="landscape" horizontalDpi="180" verticalDpi="18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7" sqref="A7:I7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s="8" customFormat="1" ht="26.25" customHeight="1" x14ac:dyDescent="0.2">
      <c r="A1" s="7"/>
      <c r="F1" s="46" t="s">
        <v>195</v>
      </c>
      <c r="G1" s="46"/>
      <c r="H1" s="46"/>
      <c r="I1" s="46"/>
    </row>
    <row r="2" spans="1:9" s="8" customFormat="1" ht="12.75" x14ac:dyDescent="0.2">
      <c r="A2" s="7"/>
      <c r="F2" s="46"/>
      <c r="G2" s="46"/>
      <c r="H2" s="46"/>
      <c r="I2" s="46"/>
    </row>
    <row r="3" spans="1:9" s="8" customFormat="1" ht="33" customHeight="1" x14ac:dyDescent="0.2">
      <c r="A3" s="7"/>
      <c r="F3" s="46"/>
      <c r="G3" s="46"/>
      <c r="H3" s="46"/>
      <c r="I3" s="46"/>
    </row>
    <row r="4" spans="1:9" s="9" customFormat="1" ht="12.75" x14ac:dyDescent="0.25">
      <c r="A4" s="47" t="s">
        <v>145</v>
      </c>
      <c r="B4" s="47"/>
      <c r="C4" s="47"/>
      <c r="D4" s="47"/>
      <c r="E4" s="47"/>
      <c r="F4" s="47"/>
      <c r="G4" s="47"/>
    </row>
    <row r="5" spans="1:9" s="9" customFormat="1" ht="39.75" customHeight="1" x14ac:dyDescent="0.25">
      <c r="A5" s="47"/>
      <c r="B5" s="47"/>
      <c r="C5" s="47"/>
      <c r="D5" s="47"/>
      <c r="E5" s="47"/>
      <c r="F5" s="47"/>
      <c r="G5" s="47"/>
    </row>
    <row r="6" spans="1:9" s="9" customFormat="1" ht="15.75" customHeight="1" x14ac:dyDescent="0.25">
      <c r="A6" s="48" t="s">
        <v>93</v>
      </c>
      <c r="B6" s="48"/>
      <c r="C6" s="48"/>
      <c r="D6" s="48"/>
      <c r="E6" s="48"/>
      <c r="F6" s="48"/>
      <c r="G6" s="48"/>
      <c r="H6" s="48"/>
      <c r="I6" s="48"/>
    </row>
    <row r="7" spans="1:9" s="10" customFormat="1" ht="16.5" customHeight="1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</row>
    <row r="8" spans="1:9" ht="14.25" customHeight="1" thickBot="1" x14ac:dyDescent="0.3"/>
    <row r="9" spans="1:9" ht="65.25" customHeight="1" x14ac:dyDescent="0.25">
      <c r="A9" s="11" t="s">
        <v>34</v>
      </c>
      <c r="B9" s="12" t="s">
        <v>7</v>
      </c>
      <c r="C9" s="13" t="s">
        <v>8</v>
      </c>
      <c r="D9" s="13" t="s">
        <v>26</v>
      </c>
      <c r="E9" s="13" t="s">
        <v>20</v>
      </c>
      <c r="F9" s="13" t="s">
        <v>19</v>
      </c>
      <c r="G9" s="13" t="s">
        <v>0</v>
      </c>
      <c r="H9" s="14" t="s">
        <v>9</v>
      </c>
    </row>
    <row r="10" spans="1:9" ht="22.5" customHeight="1" x14ac:dyDescent="0.25">
      <c r="A10" s="34">
        <v>1</v>
      </c>
      <c r="B10" s="2" t="s">
        <v>10</v>
      </c>
      <c r="C10" s="35">
        <v>1</v>
      </c>
      <c r="D10" s="35">
        <v>160000</v>
      </c>
      <c r="E10" s="35">
        <f t="shared" ref="E10:E26" si="0">D10*C10</f>
        <v>160000</v>
      </c>
      <c r="F10" s="35">
        <v>8000</v>
      </c>
      <c r="G10" s="35">
        <f>SUM(E10:F10)</f>
        <v>168000</v>
      </c>
      <c r="H10" s="35">
        <v>1</v>
      </c>
    </row>
    <row r="11" spans="1:9" ht="28.5" customHeight="1" x14ac:dyDescent="0.25">
      <c r="A11" s="34">
        <v>2</v>
      </c>
      <c r="B11" s="2" t="s">
        <v>1</v>
      </c>
      <c r="C11" s="35">
        <v>0.25</v>
      </c>
      <c r="D11" s="35">
        <v>115000</v>
      </c>
      <c r="E11" s="35">
        <f t="shared" si="0"/>
        <v>28750</v>
      </c>
      <c r="F11" s="35">
        <v>2000</v>
      </c>
      <c r="G11" s="35">
        <f t="shared" ref="G11:G26" si="1">SUM(E11:F11)</f>
        <v>30750</v>
      </c>
      <c r="H11" s="35">
        <v>1</v>
      </c>
    </row>
    <row r="12" spans="1:9" ht="15.75" customHeight="1" x14ac:dyDescent="0.25">
      <c r="A12" s="34">
        <v>3</v>
      </c>
      <c r="B12" s="2" t="s">
        <v>11</v>
      </c>
      <c r="C12" s="35">
        <v>0.5</v>
      </c>
      <c r="D12" s="35">
        <v>100000</v>
      </c>
      <c r="E12" s="35">
        <f t="shared" si="0"/>
        <v>50000</v>
      </c>
      <c r="F12" s="35">
        <v>6000</v>
      </c>
      <c r="G12" s="35">
        <f t="shared" si="1"/>
        <v>56000</v>
      </c>
      <c r="H12" s="35">
        <v>1</v>
      </c>
    </row>
    <row r="13" spans="1:9" ht="15.75" customHeight="1" x14ac:dyDescent="0.25">
      <c r="A13" s="34">
        <v>4</v>
      </c>
      <c r="B13" s="2" t="s">
        <v>12</v>
      </c>
      <c r="C13" s="35">
        <v>0.5</v>
      </c>
      <c r="D13" s="35">
        <v>115000</v>
      </c>
      <c r="E13" s="35">
        <f t="shared" si="0"/>
        <v>57500</v>
      </c>
      <c r="F13" s="35">
        <v>4000</v>
      </c>
      <c r="G13" s="35">
        <f t="shared" si="1"/>
        <v>61500</v>
      </c>
      <c r="H13" s="35">
        <v>1</v>
      </c>
    </row>
    <row r="14" spans="1:9" ht="15.75" customHeight="1" x14ac:dyDescent="0.25">
      <c r="A14" s="34">
        <v>5</v>
      </c>
      <c r="B14" s="2" t="s">
        <v>13</v>
      </c>
      <c r="C14" s="35">
        <v>0.5</v>
      </c>
      <c r="D14" s="35">
        <v>115000</v>
      </c>
      <c r="E14" s="35">
        <f t="shared" si="0"/>
        <v>57500</v>
      </c>
      <c r="F14" s="35">
        <v>4000</v>
      </c>
      <c r="G14" s="35">
        <f t="shared" si="1"/>
        <v>61500</v>
      </c>
      <c r="H14" s="35">
        <v>1</v>
      </c>
    </row>
    <row r="15" spans="1:9" x14ac:dyDescent="0.25">
      <c r="A15" s="34">
        <v>6</v>
      </c>
      <c r="B15" s="2" t="s">
        <v>14</v>
      </c>
      <c r="C15" s="35">
        <v>1</v>
      </c>
      <c r="D15" s="35">
        <v>110000</v>
      </c>
      <c r="E15" s="35">
        <f t="shared" si="0"/>
        <v>110000</v>
      </c>
      <c r="F15" s="35">
        <v>8000</v>
      </c>
      <c r="G15" s="35">
        <f t="shared" si="1"/>
        <v>118000</v>
      </c>
      <c r="H15" s="35">
        <v>1</v>
      </c>
    </row>
    <row r="16" spans="1:9" ht="22.5" customHeight="1" x14ac:dyDescent="0.25">
      <c r="A16" s="34">
        <v>7</v>
      </c>
      <c r="B16" s="2" t="s">
        <v>15</v>
      </c>
      <c r="C16" s="35">
        <v>0.5</v>
      </c>
      <c r="D16" s="35">
        <v>100000</v>
      </c>
      <c r="E16" s="35">
        <f t="shared" si="0"/>
        <v>50000</v>
      </c>
      <c r="F16" s="35">
        <v>4000</v>
      </c>
      <c r="G16" s="35">
        <f t="shared" si="1"/>
        <v>54000</v>
      </c>
      <c r="H16" s="35">
        <v>1</v>
      </c>
    </row>
    <row r="17" spans="1:8" ht="20.25" customHeight="1" x14ac:dyDescent="0.25">
      <c r="A17" s="34">
        <v>8</v>
      </c>
      <c r="B17" s="2" t="s">
        <v>2</v>
      </c>
      <c r="C17" s="35">
        <v>0.5</v>
      </c>
      <c r="D17" s="35">
        <v>95000</v>
      </c>
      <c r="E17" s="35">
        <f t="shared" si="0"/>
        <v>47500</v>
      </c>
      <c r="F17" s="35">
        <v>4000</v>
      </c>
      <c r="G17" s="35">
        <f t="shared" si="1"/>
        <v>51500</v>
      </c>
      <c r="H17" s="35">
        <v>1</v>
      </c>
    </row>
    <row r="18" spans="1:8" x14ac:dyDescent="0.25">
      <c r="A18" s="34">
        <v>9</v>
      </c>
      <c r="B18" s="2" t="s">
        <v>3</v>
      </c>
      <c r="C18" s="35">
        <v>0.25</v>
      </c>
      <c r="D18" s="35">
        <v>100000</v>
      </c>
      <c r="E18" s="35">
        <f t="shared" si="0"/>
        <v>25000</v>
      </c>
      <c r="F18" s="35">
        <v>2000</v>
      </c>
      <c r="G18" s="35">
        <f t="shared" si="1"/>
        <v>27000</v>
      </c>
      <c r="H18" s="35">
        <v>1</v>
      </c>
    </row>
    <row r="19" spans="1:8" x14ac:dyDescent="0.25">
      <c r="A19" s="34">
        <v>10</v>
      </c>
      <c r="B19" s="2" t="s">
        <v>4</v>
      </c>
      <c r="C19" s="35">
        <v>0.25</v>
      </c>
      <c r="D19" s="35">
        <v>100000</v>
      </c>
      <c r="E19" s="35">
        <f t="shared" si="0"/>
        <v>25000</v>
      </c>
      <c r="F19" s="35">
        <v>2000</v>
      </c>
      <c r="G19" s="35">
        <f t="shared" si="1"/>
        <v>27000</v>
      </c>
      <c r="H19" s="35">
        <v>1</v>
      </c>
    </row>
    <row r="20" spans="1:8" x14ac:dyDescent="0.25">
      <c r="A20" s="34">
        <v>11</v>
      </c>
      <c r="B20" s="2" t="s">
        <v>137</v>
      </c>
      <c r="C20" s="35">
        <v>0.5</v>
      </c>
      <c r="D20" s="35">
        <v>92000</v>
      </c>
      <c r="E20" s="35">
        <f t="shared" si="0"/>
        <v>46000</v>
      </c>
      <c r="F20" s="35">
        <v>4000</v>
      </c>
      <c r="G20" s="35">
        <f t="shared" si="1"/>
        <v>50000</v>
      </c>
      <c r="H20" s="35">
        <v>1</v>
      </c>
    </row>
    <row r="21" spans="1:8" x14ac:dyDescent="0.25">
      <c r="A21" s="34">
        <v>12</v>
      </c>
      <c r="B21" s="2" t="s">
        <v>31</v>
      </c>
      <c r="C21" s="35">
        <v>1</v>
      </c>
      <c r="D21" s="35">
        <v>115000</v>
      </c>
      <c r="E21" s="35">
        <f t="shared" si="0"/>
        <v>115000</v>
      </c>
      <c r="F21" s="35">
        <v>8000</v>
      </c>
      <c r="G21" s="35">
        <f t="shared" si="1"/>
        <v>123000</v>
      </c>
      <c r="H21" s="35">
        <v>1</v>
      </c>
    </row>
    <row r="22" spans="1:8" x14ac:dyDescent="0.25">
      <c r="A22" s="34">
        <v>13</v>
      </c>
      <c r="B22" s="2" t="s">
        <v>5</v>
      </c>
      <c r="C22" s="35">
        <v>0.75</v>
      </c>
      <c r="D22" s="35">
        <v>100000</v>
      </c>
      <c r="E22" s="35">
        <f t="shared" si="0"/>
        <v>75000</v>
      </c>
      <c r="F22" s="35">
        <v>6000</v>
      </c>
      <c r="G22" s="35">
        <f t="shared" si="1"/>
        <v>81000</v>
      </c>
      <c r="H22" s="35">
        <v>1</v>
      </c>
    </row>
    <row r="23" spans="1:8" x14ac:dyDescent="0.25">
      <c r="A23" s="34">
        <v>14</v>
      </c>
      <c r="B23" s="2" t="s">
        <v>16</v>
      </c>
      <c r="C23" s="35">
        <v>2.2400000000000002</v>
      </c>
      <c r="D23" s="35">
        <v>115000</v>
      </c>
      <c r="E23" s="35">
        <f t="shared" si="0"/>
        <v>257600.00000000003</v>
      </c>
      <c r="F23" s="35">
        <v>16000</v>
      </c>
      <c r="G23" s="35">
        <f t="shared" si="1"/>
        <v>273600</v>
      </c>
      <c r="H23" s="35">
        <v>4</v>
      </c>
    </row>
    <row r="24" spans="1:8" ht="24" customHeight="1" x14ac:dyDescent="0.25">
      <c r="A24" s="34">
        <v>15</v>
      </c>
      <c r="B24" s="2" t="s">
        <v>17</v>
      </c>
      <c r="C24" s="35">
        <v>2</v>
      </c>
      <c r="D24" s="35">
        <v>100000</v>
      </c>
      <c r="E24" s="35">
        <f t="shared" si="0"/>
        <v>200000</v>
      </c>
      <c r="F24" s="35">
        <v>16000</v>
      </c>
      <c r="G24" s="35">
        <f t="shared" si="1"/>
        <v>216000</v>
      </c>
      <c r="H24" s="35">
        <v>2</v>
      </c>
    </row>
    <row r="25" spans="1:8" ht="20.25" customHeight="1" x14ac:dyDescent="0.25">
      <c r="A25" s="34">
        <v>16</v>
      </c>
      <c r="B25" s="2" t="s">
        <v>18</v>
      </c>
      <c r="C25" s="35">
        <v>0.25</v>
      </c>
      <c r="D25" s="35">
        <v>105000</v>
      </c>
      <c r="E25" s="35">
        <f t="shared" si="0"/>
        <v>26250</v>
      </c>
      <c r="F25" s="35">
        <v>2000</v>
      </c>
      <c r="G25" s="35">
        <f t="shared" si="1"/>
        <v>28250</v>
      </c>
      <c r="H25" s="35">
        <v>1</v>
      </c>
    </row>
    <row r="26" spans="1:8" ht="36" customHeight="1" x14ac:dyDescent="0.25">
      <c r="A26" s="34">
        <v>17</v>
      </c>
      <c r="B26" s="2" t="s">
        <v>6</v>
      </c>
      <c r="C26" s="35">
        <v>0.5</v>
      </c>
      <c r="D26" s="35">
        <v>100000</v>
      </c>
      <c r="E26" s="35">
        <f t="shared" si="0"/>
        <v>50000</v>
      </c>
      <c r="F26" s="35">
        <v>4000</v>
      </c>
      <c r="G26" s="35">
        <f t="shared" si="1"/>
        <v>54000</v>
      </c>
      <c r="H26" s="35">
        <v>1</v>
      </c>
    </row>
    <row r="27" spans="1:8" x14ac:dyDescent="0.25">
      <c r="A27" s="54"/>
      <c r="B27" s="56" t="s">
        <v>0</v>
      </c>
      <c r="C27" s="50">
        <f t="shared" ref="C27:H27" si="2">SUM(C10:C26)</f>
        <v>12.49</v>
      </c>
      <c r="D27" s="50">
        <f t="shared" si="2"/>
        <v>1837000</v>
      </c>
      <c r="E27" s="50">
        <f t="shared" si="2"/>
        <v>1381100</v>
      </c>
      <c r="F27" s="50">
        <f t="shared" si="2"/>
        <v>100000</v>
      </c>
      <c r="G27" s="50">
        <f t="shared" si="2"/>
        <v>1481100</v>
      </c>
      <c r="H27" s="52">
        <f t="shared" si="2"/>
        <v>21</v>
      </c>
    </row>
    <row r="28" spans="1:8" ht="15.75" thickBot="1" x14ac:dyDescent="0.3">
      <c r="A28" s="55"/>
      <c r="B28" s="57"/>
      <c r="C28" s="51"/>
      <c r="D28" s="51"/>
      <c r="E28" s="51"/>
      <c r="F28" s="51"/>
      <c r="G28" s="51"/>
      <c r="H28" s="53"/>
    </row>
  </sheetData>
  <mergeCells count="13">
    <mergeCell ref="F27:F28"/>
    <mergeCell ref="G27:G28"/>
    <mergeCell ref="H27:H28"/>
    <mergeCell ref="F1:G3"/>
    <mergeCell ref="H1:I3"/>
    <mergeCell ref="A4:G5"/>
    <mergeCell ref="A6:I6"/>
    <mergeCell ref="A7:I7"/>
    <mergeCell ref="A27:A28"/>
    <mergeCell ref="B27:B28"/>
    <mergeCell ref="C27:C28"/>
    <mergeCell ref="D27:D28"/>
    <mergeCell ref="E27:E28"/>
  </mergeCells>
  <pageMargins left="0.7" right="0.7" top="0.75" bottom="0.75" header="0.3" footer="0.3"/>
  <pageSetup paperSize="9" scale="80" orientation="landscape" horizontalDpi="180" verticalDpi="18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F1" sqref="F1:G3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s="8" customFormat="1" ht="26.25" customHeight="1" x14ac:dyDescent="0.2">
      <c r="A1" s="7"/>
      <c r="F1" s="46" t="s">
        <v>196</v>
      </c>
      <c r="G1" s="46"/>
      <c r="H1" s="46"/>
      <c r="I1" s="46"/>
    </row>
    <row r="2" spans="1:9" s="8" customFormat="1" ht="12.75" x14ac:dyDescent="0.2">
      <c r="A2" s="7"/>
      <c r="F2" s="46"/>
      <c r="G2" s="46"/>
      <c r="H2" s="46"/>
      <c r="I2" s="46"/>
    </row>
    <row r="3" spans="1:9" s="8" customFormat="1" ht="33" customHeight="1" x14ac:dyDescent="0.2">
      <c r="A3" s="7"/>
      <c r="F3" s="46"/>
      <c r="G3" s="46"/>
      <c r="H3" s="46"/>
      <c r="I3" s="46"/>
    </row>
    <row r="4" spans="1:9" s="9" customFormat="1" ht="12.75" x14ac:dyDescent="0.25">
      <c r="A4" s="47" t="s">
        <v>147</v>
      </c>
      <c r="B4" s="47"/>
      <c r="C4" s="47"/>
      <c r="D4" s="47"/>
      <c r="E4" s="47"/>
      <c r="F4" s="47"/>
      <c r="G4" s="47"/>
    </row>
    <row r="5" spans="1:9" s="9" customFormat="1" ht="39.75" customHeight="1" x14ac:dyDescent="0.25">
      <c r="A5" s="47"/>
      <c r="B5" s="47"/>
      <c r="C5" s="47"/>
      <c r="D5" s="47"/>
      <c r="E5" s="47"/>
      <c r="F5" s="47"/>
      <c r="G5" s="47"/>
    </row>
    <row r="6" spans="1:9" s="9" customFormat="1" ht="15.75" customHeight="1" x14ac:dyDescent="0.25">
      <c r="A6" s="48" t="s">
        <v>92</v>
      </c>
      <c r="B6" s="48"/>
      <c r="C6" s="48"/>
      <c r="D6" s="48"/>
      <c r="E6" s="48"/>
      <c r="F6" s="48"/>
      <c r="G6" s="48"/>
      <c r="H6" s="48"/>
      <c r="I6" s="48"/>
    </row>
    <row r="7" spans="1:9" s="10" customFormat="1" ht="16.5" customHeight="1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</row>
    <row r="8" spans="1:9" ht="14.25" customHeight="1" thickBot="1" x14ac:dyDescent="0.3"/>
    <row r="9" spans="1:9" ht="65.25" customHeight="1" x14ac:dyDescent="0.25">
      <c r="A9" s="11" t="s">
        <v>34</v>
      </c>
      <c r="B9" s="12" t="s">
        <v>7</v>
      </c>
      <c r="C9" s="13" t="s">
        <v>8</v>
      </c>
      <c r="D9" s="13" t="s">
        <v>26</v>
      </c>
      <c r="E9" s="13" t="s">
        <v>20</v>
      </c>
      <c r="F9" s="13" t="s">
        <v>19</v>
      </c>
      <c r="G9" s="13" t="s">
        <v>0</v>
      </c>
      <c r="H9" s="14" t="s">
        <v>9</v>
      </c>
    </row>
    <row r="10" spans="1:9" ht="22.5" customHeight="1" x14ac:dyDescent="0.25">
      <c r="A10" s="34">
        <v>1</v>
      </c>
      <c r="B10" s="16" t="s">
        <v>10</v>
      </c>
      <c r="C10" s="32">
        <v>1</v>
      </c>
      <c r="D10" s="32">
        <v>142000</v>
      </c>
      <c r="E10" s="32">
        <f t="shared" ref="E10:E15" si="0">D10*C10</f>
        <v>142000</v>
      </c>
      <c r="F10" s="32">
        <v>8000</v>
      </c>
      <c r="G10" s="32">
        <f t="shared" ref="G10:G15" si="1">SUM(E10:F10)</f>
        <v>150000</v>
      </c>
      <c r="H10" s="33">
        <v>1</v>
      </c>
    </row>
    <row r="11" spans="1:9" ht="28.5" customHeight="1" x14ac:dyDescent="0.25">
      <c r="A11" s="34">
        <v>2</v>
      </c>
      <c r="B11" s="16" t="s">
        <v>12</v>
      </c>
      <c r="C11" s="32">
        <v>1</v>
      </c>
      <c r="D11" s="32">
        <v>127000</v>
      </c>
      <c r="E11" s="32">
        <f t="shared" si="0"/>
        <v>127000</v>
      </c>
      <c r="F11" s="32">
        <v>8000</v>
      </c>
      <c r="G11" s="32">
        <f t="shared" si="1"/>
        <v>135000</v>
      </c>
      <c r="H11" s="33">
        <v>1</v>
      </c>
    </row>
    <row r="12" spans="1:9" ht="25.5" customHeight="1" x14ac:dyDescent="0.25">
      <c r="A12" s="34">
        <v>3</v>
      </c>
      <c r="B12" s="16" t="s">
        <v>28</v>
      </c>
      <c r="C12" s="32">
        <v>1</v>
      </c>
      <c r="D12" s="32">
        <v>91000</v>
      </c>
      <c r="E12" s="32">
        <f t="shared" si="0"/>
        <v>91000</v>
      </c>
      <c r="F12" s="32">
        <v>8000</v>
      </c>
      <c r="G12" s="32">
        <f t="shared" si="1"/>
        <v>99000</v>
      </c>
      <c r="H12" s="33">
        <v>1</v>
      </c>
    </row>
    <row r="13" spans="1:9" ht="24" customHeight="1" x14ac:dyDescent="0.25">
      <c r="A13" s="34">
        <v>4</v>
      </c>
      <c r="B13" s="16" t="s">
        <v>5</v>
      </c>
      <c r="C13" s="32">
        <v>1</v>
      </c>
      <c r="D13" s="32">
        <v>91000</v>
      </c>
      <c r="E13" s="32">
        <f t="shared" si="0"/>
        <v>91000</v>
      </c>
      <c r="F13" s="32">
        <v>8000</v>
      </c>
      <c r="G13" s="32">
        <f t="shared" si="1"/>
        <v>99000</v>
      </c>
      <c r="H13" s="33">
        <v>1</v>
      </c>
    </row>
    <row r="14" spans="1:9" ht="24" customHeight="1" x14ac:dyDescent="0.25">
      <c r="A14" s="34">
        <v>5</v>
      </c>
      <c r="B14" s="16" t="s">
        <v>5</v>
      </c>
      <c r="C14" s="32">
        <v>1</v>
      </c>
      <c r="D14" s="32">
        <v>91000</v>
      </c>
      <c r="E14" s="32">
        <f t="shared" si="0"/>
        <v>91000</v>
      </c>
      <c r="F14" s="32">
        <v>8000</v>
      </c>
      <c r="G14" s="32">
        <f t="shared" si="1"/>
        <v>99000</v>
      </c>
      <c r="H14" s="33">
        <v>1</v>
      </c>
    </row>
    <row r="15" spans="1:9" ht="21.75" customHeight="1" x14ac:dyDescent="0.25">
      <c r="A15" s="34">
        <v>6</v>
      </c>
      <c r="B15" s="16" t="s">
        <v>23</v>
      </c>
      <c r="C15" s="32">
        <v>1</v>
      </c>
      <c r="D15" s="32">
        <v>91000</v>
      </c>
      <c r="E15" s="32">
        <f t="shared" si="0"/>
        <v>91000</v>
      </c>
      <c r="F15" s="32">
        <v>8000</v>
      </c>
      <c r="G15" s="32">
        <f t="shared" si="1"/>
        <v>99000</v>
      </c>
      <c r="H15" s="33">
        <v>1</v>
      </c>
    </row>
    <row r="16" spans="1:9" x14ac:dyDescent="0.25">
      <c r="A16" s="54"/>
      <c r="B16" s="56" t="s">
        <v>0</v>
      </c>
      <c r="C16" s="50">
        <f t="shared" ref="C16:H16" si="2">SUM(C10:C15)</f>
        <v>6</v>
      </c>
      <c r="D16" s="50">
        <f t="shared" si="2"/>
        <v>633000</v>
      </c>
      <c r="E16" s="50">
        <f t="shared" si="2"/>
        <v>633000</v>
      </c>
      <c r="F16" s="50">
        <f t="shared" si="2"/>
        <v>48000</v>
      </c>
      <c r="G16" s="50">
        <f t="shared" si="2"/>
        <v>681000</v>
      </c>
      <c r="H16" s="52">
        <f t="shared" si="2"/>
        <v>6</v>
      </c>
    </row>
    <row r="17" spans="1:8" ht="15.75" thickBot="1" x14ac:dyDescent="0.3">
      <c r="A17" s="55"/>
      <c r="B17" s="57"/>
      <c r="C17" s="51"/>
      <c r="D17" s="51"/>
      <c r="E17" s="51"/>
      <c r="F17" s="51"/>
      <c r="G17" s="51"/>
      <c r="H17" s="53"/>
    </row>
  </sheetData>
  <mergeCells count="13">
    <mergeCell ref="F16:F17"/>
    <mergeCell ref="G16:G17"/>
    <mergeCell ref="H16:H17"/>
    <mergeCell ref="F1:G3"/>
    <mergeCell ref="H1:I3"/>
    <mergeCell ref="A4:G5"/>
    <mergeCell ref="A6:I6"/>
    <mergeCell ref="A7:I7"/>
    <mergeCell ref="A16:A17"/>
    <mergeCell ref="B16:B17"/>
    <mergeCell ref="C16:C17"/>
    <mergeCell ref="D16:D17"/>
    <mergeCell ref="E16:E17"/>
  </mergeCells>
  <pageMargins left="0.7" right="0.7" top="0.75" bottom="0.75" header="0.3" footer="0.3"/>
  <pageSetup paperSize="9" orientation="landscape" horizontalDpi="180" verticalDpi="18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4" sqref="A4:G5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s="8" customFormat="1" ht="26.25" customHeight="1" x14ac:dyDescent="0.2">
      <c r="A1" s="7"/>
      <c r="F1" s="46" t="s">
        <v>197</v>
      </c>
      <c r="G1" s="46"/>
      <c r="H1" s="46"/>
      <c r="I1" s="46"/>
    </row>
    <row r="2" spans="1:9" s="8" customFormat="1" ht="12.75" x14ac:dyDescent="0.2">
      <c r="A2" s="7"/>
      <c r="F2" s="46"/>
      <c r="G2" s="46"/>
      <c r="H2" s="46"/>
      <c r="I2" s="46"/>
    </row>
    <row r="3" spans="1:9" s="8" customFormat="1" ht="33" customHeight="1" x14ac:dyDescent="0.2">
      <c r="A3" s="7"/>
      <c r="F3" s="46"/>
      <c r="G3" s="46"/>
      <c r="H3" s="46"/>
      <c r="I3" s="46"/>
    </row>
    <row r="4" spans="1:9" s="9" customFormat="1" ht="12.75" x14ac:dyDescent="0.25">
      <c r="A4" s="47" t="s">
        <v>148</v>
      </c>
      <c r="B4" s="47"/>
      <c r="C4" s="47"/>
      <c r="D4" s="47"/>
      <c r="E4" s="47"/>
      <c r="F4" s="47"/>
      <c r="G4" s="47"/>
    </row>
    <row r="5" spans="1:9" s="9" customFormat="1" ht="39.75" customHeight="1" x14ac:dyDescent="0.25">
      <c r="A5" s="47"/>
      <c r="B5" s="47"/>
      <c r="C5" s="47"/>
      <c r="D5" s="47"/>
      <c r="E5" s="47"/>
      <c r="F5" s="47"/>
      <c r="G5" s="47"/>
    </row>
    <row r="6" spans="1:9" s="9" customFormat="1" ht="15.75" customHeight="1" x14ac:dyDescent="0.25">
      <c r="A6" s="48" t="s">
        <v>146</v>
      </c>
      <c r="B6" s="48"/>
      <c r="C6" s="48"/>
      <c r="D6" s="48"/>
      <c r="E6" s="48"/>
      <c r="F6" s="48"/>
      <c r="G6" s="48"/>
      <c r="H6" s="48"/>
      <c r="I6" s="48"/>
    </row>
    <row r="7" spans="1:9" s="10" customFormat="1" ht="16.5" customHeight="1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</row>
    <row r="8" spans="1:9" ht="14.25" customHeight="1" thickBot="1" x14ac:dyDescent="0.3"/>
    <row r="9" spans="1:9" ht="65.25" customHeight="1" x14ac:dyDescent="0.25">
      <c r="A9" s="11" t="s">
        <v>34</v>
      </c>
      <c r="B9" s="12" t="s">
        <v>7</v>
      </c>
      <c r="C9" s="13" t="s">
        <v>8</v>
      </c>
      <c r="D9" s="13" t="s">
        <v>26</v>
      </c>
      <c r="E9" s="13" t="s">
        <v>20</v>
      </c>
      <c r="F9" s="13" t="s">
        <v>19</v>
      </c>
      <c r="G9" s="13" t="s">
        <v>0</v>
      </c>
      <c r="H9" s="14" t="s">
        <v>9</v>
      </c>
    </row>
    <row r="10" spans="1:9" ht="22.5" customHeight="1" x14ac:dyDescent="0.25">
      <c r="A10" s="34">
        <v>1</v>
      </c>
      <c r="B10" s="2" t="s">
        <v>10</v>
      </c>
      <c r="C10" s="35">
        <v>1</v>
      </c>
      <c r="D10" s="35">
        <v>160000</v>
      </c>
      <c r="E10" s="35">
        <f t="shared" ref="E10:E26" si="0">D10*C10</f>
        <v>160000</v>
      </c>
      <c r="F10" s="35">
        <v>8000</v>
      </c>
      <c r="G10" s="35">
        <f>SUM(E10:F10)</f>
        <v>168000</v>
      </c>
      <c r="H10" s="35">
        <v>1</v>
      </c>
    </row>
    <row r="11" spans="1:9" ht="28.5" customHeight="1" x14ac:dyDescent="0.25">
      <c r="A11" s="34">
        <v>2</v>
      </c>
      <c r="B11" s="2" t="s">
        <v>1</v>
      </c>
      <c r="C11" s="35">
        <v>0.25</v>
      </c>
      <c r="D11" s="35">
        <v>115000</v>
      </c>
      <c r="E11" s="35">
        <f t="shared" si="0"/>
        <v>28750</v>
      </c>
      <c r="F11" s="35">
        <v>2000</v>
      </c>
      <c r="G11" s="35">
        <f t="shared" ref="G11:G26" si="1">SUM(E11:F11)</f>
        <v>30750</v>
      </c>
      <c r="H11" s="35">
        <v>1</v>
      </c>
    </row>
    <row r="12" spans="1:9" ht="15.75" customHeight="1" x14ac:dyDescent="0.25">
      <c r="A12" s="34">
        <v>3</v>
      </c>
      <c r="B12" s="2" t="s">
        <v>11</v>
      </c>
      <c r="C12" s="35">
        <v>0.5</v>
      </c>
      <c r="D12" s="35">
        <v>100000</v>
      </c>
      <c r="E12" s="35">
        <f t="shared" si="0"/>
        <v>50000</v>
      </c>
      <c r="F12" s="35">
        <v>6000</v>
      </c>
      <c r="G12" s="35">
        <f t="shared" si="1"/>
        <v>56000</v>
      </c>
      <c r="H12" s="35">
        <v>1</v>
      </c>
    </row>
    <row r="13" spans="1:9" ht="15.75" customHeight="1" x14ac:dyDescent="0.25">
      <c r="A13" s="34">
        <v>4</v>
      </c>
      <c r="B13" s="2" t="s">
        <v>12</v>
      </c>
      <c r="C13" s="35">
        <v>0.5</v>
      </c>
      <c r="D13" s="35">
        <v>115000</v>
      </c>
      <c r="E13" s="35">
        <f t="shared" si="0"/>
        <v>57500</v>
      </c>
      <c r="F13" s="35">
        <v>4000</v>
      </c>
      <c r="G13" s="35">
        <f t="shared" si="1"/>
        <v>61500</v>
      </c>
      <c r="H13" s="35">
        <v>1</v>
      </c>
    </row>
    <row r="14" spans="1:9" ht="15.75" customHeight="1" x14ac:dyDescent="0.25">
      <c r="A14" s="34">
        <v>5</v>
      </c>
      <c r="B14" s="2" t="s">
        <v>13</v>
      </c>
      <c r="C14" s="35">
        <v>0.5</v>
      </c>
      <c r="D14" s="35">
        <v>115000</v>
      </c>
      <c r="E14" s="35">
        <f t="shared" si="0"/>
        <v>57500</v>
      </c>
      <c r="F14" s="35">
        <v>4000</v>
      </c>
      <c r="G14" s="35">
        <f t="shared" si="1"/>
        <v>61500</v>
      </c>
      <c r="H14" s="35">
        <v>1</v>
      </c>
    </row>
    <row r="15" spans="1:9" x14ac:dyDescent="0.25">
      <c r="A15" s="34">
        <v>6</v>
      </c>
      <c r="B15" s="2" t="s">
        <v>14</v>
      </c>
      <c r="C15" s="35">
        <v>1</v>
      </c>
      <c r="D15" s="35">
        <v>110000</v>
      </c>
      <c r="E15" s="35">
        <f t="shared" si="0"/>
        <v>110000</v>
      </c>
      <c r="F15" s="35">
        <v>8000</v>
      </c>
      <c r="G15" s="35">
        <f t="shared" si="1"/>
        <v>118000</v>
      </c>
      <c r="H15" s="35">
        <v>1</v>
      </c>
    </row>
    <row r="16" spans="1:9" ht="22.5" customHeight="1" x14ac:dyDescent="0.25">
      <c r="A16" s="34">
        <v>7</v>
      </c>
      <c r="B16" s="2" t="s">
        <v>15</v>
      </c>
      <c r="C16" s="35">
        <v>0.5</v>
      </c>
      <c r="D16" s="35">
        <v>100000</v>
      </c>
      <c r="E16" s="35">
        <f t="shared" si="0"/>
        <v>50000</v>
      </c>
      <c r="F16" s="35">
        <v>4000</v>
      </c>
      <c r="G16" s="35">
        <f t="shared" si="1"/>
        <v>54000</v>
      </c>
      <c r="H16" s="35">
        <v>1</v>
      </c>
    </row>
    <row r="17" spans="1:8" ht="20.25" customHeight="1" x14ac:dyDescent="0.25">
      <c r="A17" s="34">
        <v>8</v>
      </c>
      <c r="B17" s="2" t="s">
        <v>2</v>
      </c>
      <c r="C17" s="35">
        <v>0.5</v>
      </c>
      <c r="D17" s="35">
        <v>95000</v>
      </c>
      <c r="E17" s="35">
        <f t="shared" si="0"/>
        <v>47500</v>
      </c>
      <c r="F17" s="35">
        <v>4000</v>
      </c>
      <c r="G17" s="35">
        <f t="shared" si="1"/>
        <v>51500</v>
      </c>
      <c r="H17" s="35">
        <v>1</v>
      </c>
    </row>
    <row r="18" spans="1:8" x14ac:dyDescent="0.25">
      <c r="A18" s="34">
        <v>9</v>
      </c>
      <c r="B18" s="2" t="s">
        <v>3</v>
      </c>
      <c r="C18" s="35">
        <v>0.25</v>
      </c>
      <c r="D18" s="35">
        <v>100000</v>
      </c>
      <c r="E18" s="35">
        <f t="shared" si="0"/>
        <v>25000</v>
      </c>
      <c r="F18" s="35">
        <v>2000</v>
      </c>
      <c r="G18" s="35">
        <f t="shared" si="1"/>
        <v>27000</v>
      </c>
      <c r="H18" s="35">
        <v>1</v>
      </c>
    </row>
    <row r="19" spans="1:8" x14ac:dyDescent="0.25">
      <c r="A19" s="34">
        <v>10</v>
      </c>
      <c r="B19" s="2" t="s">
        <v>4</v>
      </c>
      <c r="C19" s="35">
        <v>0.25</v>
      </c>
      <c r="D19" s="35">
        <v>100000</v>
      </c>
      <c r="E19" s="35">
        <f t="shared" si="0"/>
        <v>25000</v>
      </c>
      <c r="F19" s="35">
        <v>2000</v>
      </c>
      <c r="G19" s="35">
        <f t="shared" si="1"/>
        <v>27000</v>
      </c>
      <c r="H19" s="35">
        <v>1</v>
      </c>
    </row>
    <row r="20" spans="1:8" x14ac:dyDescent="0.25">
      <c r="A20" s="34">
        <v>11</v>
      </c>
      <c r="B20" s="2" t="s">
        <v>137</v>
      </c>
      <c r="C20" s="35">
        <v>0.5</v>
      </c>
      <c r="D20" s="35">
        <v>92000</v>
      </c>
      <c r="E20" s="35">
        <f t="shared" si="0"/>
        <v>46000</v>
      </c>
      <c r="F20" s="35">
        <v>4000</v>
      </c>
      <c r="G20" s="35">
        <f t="shared" si="1"/>
        <v>50000</v>
      </c>
      <c r="H20" s="35">
        <v>1</v>
      </c>
    </row>
    <row r="21" spans="1:8" x14ac:dyDescent="0.25">
      <c r="A21" s="34">
        <v>12</v>
      </c>
      <c r="B21" s="2" t="s">
        <v>31</v>
      </c>
      <c r="C21" s="35">
        <v>1</v>
      </c>
      <c r="D21" s="35">
        <v>115000</v>
      </c>
      <c r="E21" s="35">
        <f t="shared" si="0"/>
        <v>115000</v>
      </c>
      <c r="F21" s="35">
        <v>8000</v>
      </c>
      <c r="G21" s="35">
        <f t="shared" si="1"/>
        <v>123000</v>
      </c>
      <c r="H21" s="35">
        <v>1</v>
      </c>
    </row>
    <row r="22" spans="1:8" x14ac:dyDescent="0.25">
      <c r="A22" s="34">
        <v>13</v>
      </c>
      <c r="B22" s="2" t="s">
        <v>5</v>
      </c>
      <c r="C22" s="35">
        <v>0.75</v>
      </c>
      <c r="D22" s="35">
        <v>100000</v>
      </c>
      <c r="E22" s="35">
        <f t="shared" si="0"/>
        <v>75000</v>
      </c>
      <c r="F22" s="35">
        <v>6000</v>
      </c>
      <c r="G22" s="35">
        <f t="shared" si="1"/>
        <v>81000</v>
      </c>
      <c r="H22" s="35">
        <v>1</v>
      </c>
    </row>
    <row r="23" spans="1:8" x14ac:dyDescent="0.25">
      <c r="A23" s="34">
        <v>14</v>
      </c>
      <c r="B23" s="2" t="s">
        <v>16</v>
      </c>
      <c r="C23" s="35">
        <v>2.2400000000000002</v>
      </c>
      <c r="D23" s="35">
        <v>115000</v>
      </c>
      <c r="E23" s="35">
        <f t="shared" si="0"/>
        <v>257600.00000000003</v>
      </c>
      <c r="F23" s="35">
        <v>16000</v>
      </c>
      <c r="G23" s="35">
        <f t="shared" si="1"/>
        <v>273600</v>
      </c>
      <c r="H23" s="35">
        <v>2</v>
      </c>
    </row>
    <row r="24" spans="1:8" ht="24" customHeight="1" x14ac:dyDescent="0.25">
      <c r="A24" s="34">
        <v>15</v>
      </c>
      <c r="B24" s="2" t="s">
        <v>17</v>
      </c>
      <c r="C24" s="35">
        <v>2</v>
      </c>
      <c r="D24" s="35">
        <v>100000</v>
      </c>
      <c r="E24" s="35">
        <f t="shared" si="0"/>
        <v>200000</v>
      </c>
      <c r="F24" s="35">
        <v>16000</v>
      </c>
      <c r="G24" s="35">
        <f t="shared" si="1"/>
        <v>216000</v>
      </c>
      <c r="H24" s="35">
        <v>2</v>
      </c>
    </row>
    <row r="25" spans="1:8" ht="20.25" customHeight="1" x14ac:dyDescent="0.25">
      <c r="A25" s="34">
        <v>16</v>
      </c>
      <c r="B25" s="2" t="s">
        <v>18</v>
      </c>
      <c r="C25" s="35">
        <v>0.25</v>
      </c>
      <c r="D25" s="35">
        <v>105000</v>
      </c>
      <c r="E25" s="35">
        <f t="shared" si="0"/>
        <v>26250</v>
      </c>
      <c r="F25" s="35">
        <v>2000</v>
      </c>
      <c r="G25" s="35">
        <f t="shared" si="1"/>
        <v>28250</v>
      </c>
      <c r="H25" s="35">
        <v>1</v>
      </c>
    </row>
    <row r="26" spans="1:8" ht="36" customHeight="1" x14ac:dyDescent="0.25">
      <c r="A26" s="34">
        <v>17</v>
      </c>
      <c r="B26" s="2" t="s">
        <v>6</v>
      </c>
      <c r="C26" s="35">
        <v>0.5</v>
      </c>
      <c r="D26" s="35">
        <v>100000</v>
      </c>
      <c r="E26" s="35">
        <f t="shared" si="0"/>
        <v>50000</v>
      </c>
      <c r="F26" s="35">
        <v>4000</v>
      </c>
      <c r="G26" s="35">
        <f t="shared" si="1"/>
        <v>54000</v>
      </c>
      <c r="H26" s="35">
        <v>1</v>
      </c>
    </row>
    <row r="27" spans="1:8" x14ac:dyDescent="0.25">
      <c r="A27" s="54"/>
      <c r="B27" s="56" t="s">
        <v>0</v>
      </c>
      <c r="C27" s="50">
        <f t="shared" ref="C27:H27" si="2">SUM(C10:C26)</f>
        <v>12.49</v>
      </c>
      <c r="D27" s="50">
        <f t="shared" si="2"/>
        <v>1837000</v>
      </c>
      <c r="E27" s="50">
        <f t="shared" si="2"/>
        <v>1381100</v>
      </c>
      <c r="F27" s="50">
        <f t="shared" si="2"/>
        <v>100000</v>
      </c>
      <c r="G27" s="50">
        <f t="shared" si="2"/>
        <v>1481100</v>
      </c>
      <c r="H27" s="52">
        <f t="shared" si="2"/>
        <v>19</v>
      </c>
    </row>
    <row r="28" spans="1:8" ht="15.75" thickBot="1" x14ac:dyDescent="0.3">
      <c r="A28" s="55"/>
      <c r="B28" s="57"/>
      <c r="C28" s="51"/>
      <c r="D28" s="51"/>
      <c r="E28" s="51"/>
      <c r="F28" s="51"/>
      <c r="G28" s="51"/>
      <c r="H28" s="53"/>
    </row>
  </sheetData>
  <mergeCells count="13">
    <mergeCell ref="F27:F28"/>
    <mergeCell ref="G27:G28"/>
    <mergeCell ref="H27:H28"/>
    <mergeCell ref="F1:G3"/>
    <mergeCell ref="H1:I3"/>
    <mergeCell ref="A4:G5"/>
    <mergeCell ref="A6:I6"/>
    <mergeCell ref="A7:I7"/>
    <mergeCell ref="A27:A28"/>
    <mergeCell ref="B27:B28"/>
    <mergeCell ref="C27:C28"/>
    <mergeCell ref="D27:D28"/>
    <mergeCell ref="E27:E28"/>
  </mergeCells>
  <pageMargins left="0.7" right="0.7" top="0.75" bottom="0.75" header="0.3" footer="0.3"/>
  <pageSetup paperSize="9" scale="80" orientation="landscape" horizontalDpi="180" verticalDpi="18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7" sqref="A7:I7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s="8" customFormat="1" ht="26.25" customHeight="1" x14ac:dyDescent="0.2">
      <c r="A1" s="7"/>
      <c r="F1" s="46" t="s">
        <v>198</v>
      </c>
      <c r="G1" s="46"/>
      <c r="H1" s="46"/>
      <c r="I1" s="46"/>
    </row>
    <row r="2" spans="1:9" s="8" customFormat="1" ht="12.75" x14ac:dyDescent="0.2">
      <c r="A2" s="7"/>
      <c r="F2" s="46"/>
      <c r="G2" s="46"/>
      <c r="H2" s="46"/>
      <c r="I2" s="46"/>
    </row>
    <row r="3" spans="1:9" s="8" customFormat="1" ht="33" customHeight="1" x14ac:dyDescent="0.2">
      <c r="A3" s="7"/>
      <c r="F3" s="46"/>
      <c r="G3" s="46"/>
      <c r="H3" s="46"/>
      <c r="I3" s="46"/>
    </row>
    <row r="4" spans="1:9" s="9" customFormat="1" ht="12.75" x14ac:dyDescent="0.25">
      <c r="A4" s="47" t="s">
        <v>149</v>
      </c>
      <c r="B4" s="47"/>
      <c r="C4" s="47"/>
      <c r="D4" s="47"/>
      <c r="E4" s="47"/>
      <c r="F4" s="47"/>
      <c r="G4" s="47"/>
    </row>
    <row r="5" spans="1:9" s="9" customFormat="1" ht="39.75" customHeight="1" x14ac:dyDescent="0.25">
      <c r="A5" s="47"/>
      <c r="B5" s="47"/>
      <c r="C5" s="47"/>
      <c r="D5" s="47"/>
      <c r="E5" s="47"/>
      <c r="F5" s="47"/>
      <c r="G5" s="47"/>
    </row>
    <row r="6" spans="1:9" s="9" customFormat="1" ht="15.75" customHeight="1" x14ac:dyDescent="0.25">
      <c r="A6" s="48" t="s">
        <v>134</v>
      </c>
      <c r="B6" s="48"/>
      <c r="C6" s="48"/>
      <c r="D6" s="48"/>
      <c r="E6" s="48"/>
      <c r="F6" s="48"/>
      <c r="G6" s="48"/>
      <c r="H6" s="48"/>
      <c r="I6" s="48"/>
    </row>
    <row r="7" spans="1:9" s="10" customFormat="1" ht="16.5" customHeight="1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</row>
    <row r="8" spans="1:9" ht="14.25" customHeight="1" thickBot="1" x14ac:dyDescent="0.3"/>
    <row r="9" spans="1:9" ht="65.25" customHeight="1" x14ac:dyDescent="0.25">
      <c r="A9" s="11" t="s">
        <v>34</v>
      </c>
      <c r="B9" s="12" t="s">
        <v>7</v>
      </c>
      <c r="C9" s="13" t="s">
        <v>8</v>
      </c>
      <c r="D9" s="13" t="s">
        <v>26</v>
      </c>
      <c r="E9" s="13" t="s">
        <v>20</v>
      </c>
      <c r="F9" s="13" t="s">
        <v>19</v>
      </c>
      <c r="G9" s="13" t="s">
        <v>0</v>
      </c>
      <c r="H9" s="14" t="s">
        <v>9</v>
      </c>
    </row>
    <row r="10" spans="1:9" ht="22.5" customHeight="1" x14ac:dyDescent="0.25">
      <c r="A10" s="34">
        <v>1</v>
      </c>
      <c r="B10" s="16" t="s">
        <v>10</v>
      </c>
      <c r="C10" s="32">
        <v>1</v>
      </c>
      <c r="D10" s="32">
        <v>97000</v>
      </c>
      <c r="E10" s="32">
        <f>D10*C10</f>
        <v>97000</v>
      </c>
      <c r="F10" s="32">
        <v>8000</v>
      </c>
      <c r="G10" s="32">
        <f>SUM(E10:F10)</f>
        <v>105000</v>
      </c>
      <c r="H10" s="33">
        <v>1</v>
      </c>
    </row>
    <row r="11" spans="1:9" ht="28.5" customHeight="1" x14ac:dyDescent="0.25">
      <c r="A11" s="34">
        <v>2</v>
      </c>
      <c r="B11" s="16" t="s">
        <v>12</v>
      </c>
      <c r="C11" s="32">
        <v>1</v>
      </c>
      <c r="D11" s="32">
        <v>96000</v>
      </c>
      <c r="E11" s="32">
        <f>D11*C11</f>
        <v>96000</v>
      </c>
      <c r="F11" s="32">
        <v>8000</v>
      </c>
      <c r="G11" s="32">
        <f>SUM(E11:F11)</f>
        <v>104000</v>
      </c>
      <c r="H11" s="33">
        <v>1</v>
      </c>
    </row>
    <row r="12" spans="1:9" ht="25.5" customHeight="1" x14ac:dyDescent="0.25">
      <c r="A12" s="34">
        <v>3</v>
      </c>
      <c r="B12" s="16" t="s">
        <v>28</v>
      </c>
      <c r="C12" s="32">
        <v>1</v>
      </c>
      <c r="D12" s="32">
        <v>96000</v>
      </c>
      <c r="E12" s="32">
        <f>D12*C12</f>
        <v>96000</v>
      </c>
      <c r="F12" s="32">
        <v>8000</v>
      </c>
      <c r="G12" s="32">
        <f>SUM(E12:F12)</f>
        <v>104000</v>
      </c>
      <c r="H12" s="33">
        <v>1</v>
      </c>
    </row>
    <row r="13" spans="1:9" ht="24" customHeight="1" x14ac:dyDescent="0.25">
      <c r="A13" s="34">
        <v>4</v>
      </c>
      <c r="B13" s="16" t="s">
        <v>5</v>
      </c>
      <c r="C13" s="32">
        <v>1</v>
      </c>
      <c r="D13" s="32">
        <v>96000</v>
      </c>
      <c r="E13" s="32">
        <f>D13*C13</f>
        <v>96000</v>
      </c>
      <c r="F13" s="32">
        <v>8000</v>
      </c>
      <c r="G13" s="32">
        <f>SUM(E13:F13)</f>
        <v>104000</v>
      </c>
      <c r="H13" s="33">
        <v>1</v>
      </c>
    </row>
    <row r="14" spans="1:9" ht="21.75" customHeight="1" x14ac:dyDescent="0.25">
      <c r="A14" s="34">
        <v>6</v>
      </c>
      <c r="B14" s="16" t="s">
        <v>23</v>
      </c>
      <c r="C14" s="32">
        <v>1</v>
      </c>
      <c r="D14" s="32">
        <v>96000</v>
      </c>
      <c r="E14" s="32">
        <f>D14*C14</f>
        <v>96000</v>
      </c>
      <c r="F14" s="32">
        <v>8000</v>
      </c>
      <c r="G14" s="32">
        <f>SUM(E14:F14)</f>
        <v>104000</v>
      </c>
      <c r="H14" s="33">
        <v>1</v>
      </c>
    </row>
    <row r="15" spans="1:9" x14ac:dyDescent="0.25">
      <c r="A15" s="54"/>
      <c r="B15" s="56" t="s">
        <v>0</v>
      </c>
      <c r="C15" s="50">
        <f t="shared" ref="C15:H15" si="0">SUM(C10:C14)</f>
        <v>5</v>
      </c>
      <c r="D15" s="50">
        <f t="shared" si="0"/>
        <v>481000</v>
      </c>
      <c r="E15" s="50">
        <f t="shared" si="0"/>
        <v>481000</v>
      </c>
      <c r="F15" s="50">
        <f t="shared" si="0"/>
        <v>40000</v>
      </c>
      <c r="G15" s="50">
        <f t="shared" si="0"/>
        <v>521000</v>
      </c>
      <c r="H15" s="52">
        <f t="shared" si="0"/>
        <v>5</v>
      </c>
    </row>
    <row r="16" spans="1:9" ht="15.75" thickBot="1" x14ac:dyDescent="0.3">
      <c r="A16" s="55"/>
      <c r="B16" s="57"/>
      <c r="C16" s="51"/>
      <c r="D16" s="51"/>
      <c r="E16" s="51"/>
      <c r="F16" s="51"/>
      <c r="G16" s="51"/>
      <c r="H16" s="53"/>
    </row>
  </sheetData>
  <mergeCells count="13">
    <mergeCell ref="F15:F16"/>
    <mergeCell ref="G15:G16"/>
    <mergeCell ref="H15:H16"/>
    <mergeCell ref="F1:G3"/>
    <mergeCell ref="H1:I3"/>
    <mergeCell ref="A4:G5"/>
    <mergeCell ref="A6:I6"/>
    <mergeCell ref="A7:I7"/>
    <mergeCell ref="A15:A16"/>
    <mergeCell ref="B15:B16"/>
    <mergeCell ref="C15:C16"/>
    <mergeCell ref="D15:D16"/>
    <mergeCell ref="E15:E16"/>
  </mergeCells>
  <pageMargins left="0.7" right="0.7" top="0.75" bottom="0.75" header="0.3" footer="0.3"/>
  <pageSetup paperSize="9" orientation="landscape" horizontalDpi="180" verticalDpi="18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6" sqref="A6:I6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s="8" customFormat="1" ht="26.25" customHeight="1" x14ac:dyDescent="0.2">
      <c r="A1" s="7"/>
      <c r="F1" s="46" t="s">
        <v>199</v>
      </c>
      <c r="G1" s="46"/>
      <c r="H1" s="46"/>
      <c r="I1" s="46"/>
    </row>
    <row r="2" spans="1:9" s="8" customFormat="1" ht="12.75" x14ac:dyDescent="0.2">
      <c r="A2" s="7"/>
      <c r="F2" s="46"/>
      <c r="G2" s="46"/>
      <c r="H2" s="46"/>
      <c r="I2" s="46"/>
    </row>
    <row r="3" spans="1:9" s="8" customFormat="1" ht="33" customHeight="1" x14ac:dyDescent="0.2">
      <c r="A3" s="7"/>
      <c r="F3" s="46"/>
      <c r="G3" s="46"/>
      <c r="H3" s="46"/>
      <c r="I3" s="46"/>
    </row>
    <row r="4" spans="1:9" s="9" customFormat="1" ht="12.75" x14ac:dyDescent="0.25">
      <c r="A4" s="47" t="s">
        <v>161</v>
      </c>
      <c r="B4" s="47"/>
      <c r="C4" s="47"/>
      <c r="D4" s="47"/>
      <c r="E4" s="47"/>
      <c r="F4" s="47"/>
      <c r="G4" s="47"/>
    </row>
    <row r="5" spans="1:9" s="9" customFormat="1" ht="39.75" customHeight="1" x14ac:dyDescent="0.25">
      <c r="A5" s="47"/>
      <c r="B5" s="47"/>
      <c r="C5" s="47"/>
      <c r="D5" s="47"/>
      <c r="E5" s="47"/>
      <c r="F5" s="47"/>
      <c r="G5" s="47"/>
    </row>
    <row r="6" spans="1:9" s="9" customFormat="1" ht="15.75" customHeight="1" x14ac:dyDescent="0.25">
      <c r="A6" s="48" t="s">
        <v>158</v>
      </c>
      <c r="B6" s="48"/>
      <c r="C6" s="48"/>
      <c r="D6" s="48"/>
      <c r="E6" s="48"/>
      <c r="F6" s="48"/>
      <c r="G6" s="48"/>
      <c r="H6" s="48"/>
      <c r="I6" s="48"/>
    </row>
    <row r="7" spans="1:9" s="10" customFormat="1" ht="16.5" customHeight="1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</row>
    <row r="8" spans="1:9" ht="14.25" customHeight="1" thickBot="1" x14ac:dyDescent="0.3"/>
    <row r="9" spans="1:9" ht="65.25" customHeight="1" x14ac:dyDescent="0.25">
      <c r="A9" s="11" t="s">
        <v>34</v>
      </c>
      <c r="B9" s="12" t="s">
        <v>7</v>
      </c>
      <c r="C9" s="13" t="s">
        <v>8</v>
      </c>
      <c r="D9" s="13" t="s">
        <v>26</v>
      </c>
      <c r="E9" s="13" t="s">
        <v>20</v>
      </c>
      <c r="F9" s="13" t="s">
        <v>19</v>
      </c>
      <c r="G9" s="13" t="s">
        <v>0</v>
      </c>
      <c r="H9" s="14" t="s">
        <v>9</v>
      </c>
    </row>
    <row r="10" spans="1:9" ht="22.5" customHeight="1" x14ac:dyDescent="0.25">
      <c r="A10" s="34">
        <v>1</v>
      </c>
      <c r="B10" s="2" t="s">
        <v>10</v>
      </c>
      <c r="C10" s="35">
        <v>1</v>
      </c>
      <c r="D10" s="35">
        <v>172000</v>
      </c>
      <c r="E10" s="35">
        <f t="shared" ref="E10:E26" si="0">D10*C10</f>
        <v>172000</v>
      </c>
      <c r="F10" s="35">
        <v>8000</v>
      </c>
      <c r="G10" s="35">
        <f>SUM(E10:F10)</f>
        <v>180000</v>
      </c>
      <c r="H10" s="35">
        <v>1</v>
      </c>
    </row>
    <row r="11" spans="1:9" ht="28.5" customHeight="1" x14ac:dyDescent="0.25">
      <c r="A11" s="34">
        <v>2</v>
      </c>
      <c r="B11" s="2" t="s">
        <v>1</v>
      </c>
      <c r="C11" s="35">
        <v>0.5</v>
      </c>
      <c r="D11" s="35">
        <v>115000</v>
      </c>
      <c r="E11" s="35">
        <f t="shared" si="0"/>
        <v>57500</v>
      </c>
      <c r="F11" s="35">
        <v>4000</v>
      </c>
      <c r="G11" s="35">
        <f t="shared" ref="G11:G26" si="1">SUM(E11:F11)</f>
        <v>61500</v>
      </c>
      <c r="H11" s="35">
        <v>1</v>
      </c>
    </row>
    <row r="12" spans="1:9" ht="15.75" customHeight="1" x14ac:dyDescent="0.25">
      <c r="A12" s="34">
        <v>3</v>
      </c>
      <c r="B12" s="2" t="s">
        <v>11</v>
      </c>
      <c r="C12" s="35">
        <v>0.75</v>
      </c>
      <c r="D12" s="35">
        <v>100000</v>
      </c>
      <c r="E12" s="35">
        <f t="shared" si="0"/>
        <v>75000</v>
      </c>
      <c r="F12" s="35">
        <v>6000</v>
      </c>
      <c r="G12" s="35">
        <f t="shared" si="1"/>
        <v>81000</v>
      </c>
      <c r="H12" s="35">
        <v>1</v>
      </c>
    </row>
    <row r="13" spans="1:9" ht="15.75" customHeight="1" x14ac:dyDescent="0.25">
      <c r="A13" s="34">
        <v>4</v>
      </c>
      <c r="B13" s="2" t="s">
        <v>12</v>
      </c>
      <c r="C13" s="35">
        <v>0.5</v>
      </c>
      <c r="D13" s="35">
        <v>115000</v>
      </c>
      <c r="E13" s="35">
        <f t="shared" si="0"/>
        <v>57500</v>
      </c>
      <c r="F13" s="35">
        <v>4000</v>
      </c>
      <c r="G13" s="35">
        <f t="shared" si="1"/>
        <v>61500</v>
      </c>
      <c r="H13" s="35">
        <v>1</v>
      </c>
    </row>
    <row r="14" spans="1:9" ht="15.75" customHeight="1" x14ac:dyDescent="0.25">
      <c r="A14" s="34">
        <v>5</v>
      </c>
      <c r="B14" s="2" t="s">
        <v>13</v>
      </c>
      <c r="C14" s="35">
        <v>0.5</v>
      </c>
      <c r="D14" s="35">
        <v>120000</v>
      </c>
      <c r="E14" s="35">
        <f t="shared" si="0"/>
        <v>60000</v>
      </c>
      <c r="F14" s="35">
        <v>4000</v>
      </c>
      <c r="G14" s="35">
        <f t="shared" si="1"/>
        <v>64000</v>
      </c>
      <c r="H14" s="35">
        <v>1</v>
      </c>
    </row>
    <row r="15" spans="1:9" x14ac:dyDescent="0.25">
      <c r="A15" s="34">
        <v>6</v>
      </c>
      <c r="B15" s="2" t="s">
        <v>14</v>
      </c>
      <c r="C15" s="35">
        <v>1</v>
      </c>
      <c r="D15" s="35">
        <v>119000</v>
      </c>
      <c r="E15" s="35">
        <f t="shared" si="0"/>
        <v>119000</v>
      </c>
      <c r="F15" s="35">
        <v>8000</v>
      </c>
      <c r="G15" s="35">
        <f t="shared" si="1"/>
        <v>127000</v>
      </c>
      <c r="H15" s="35">
        <v>1</v>
      </c>
    </row>
    <row r="16" spans="1:9" ht="22.5" customHeight="1" x14ac:dyDescent="0.25">
      <c r="A16" s="34">
        <v>7</v>
      </c>
      <c r="B16" s="2" t="s">
        <v>15</v>
      </c>
      <c r="C16" s="35">
        <v>0.5</v>
      </c>
      <c r="D16" s="35">
        <v>110000</v>
      </c>
      <c r="E16" s="35">
        <f t="shared" si="0"/>
        <v>55000</v>
      </c>
      <c r="F16" s="35">
        <v>4000</v>
      </c>
      <c r="G16" s="35">
        <f t="shared" si="1"/>
        <v>59000</v>
      </c>
      <c r="H16" s="35">
        <v>1</v>
      </c>
    </row>
    <row r="17" spans="1:8" ht="20.25" customHeight="1" x14ac:dyDescent="0.25">
      <c r="A17" s="34">
        <v>8</v>
      </c>
      <c r="B17" s="2" t="s">
        <v>2</v>
      </c>
      <c r="C17" s="35">
        <v>0.5</v>
      </c>
      <c r="D17" s="35">
        <v>105000</v>
      </c>
      <c r="E17" s="35">
        <f t="shared" si="0"/>
        <v>52500</v>
      </c>
      <c r="F17" s="35">
        <v>4000</v>
      </c>
      <c r="G17" s="35">
        <f t="shared" si="1"/>
        <v>56500</v>
      </c>
      <c r="H17" s="35">
        <v>1</v>
      </c>
    </row>
    <row r="18" spans="1:8" x14ac:dyDescent="0.25">
      <c r="A18" s="34">
        <v>9</v>
      </c>
      <c r="B18" s="2" t="s">
        <v>3</v>
      </c>
      <c r="C18" s="35">
        <v>0.25</v>
      </c>
      <c r="D18" s="35">
        <v>100000</v>
      </c>
      <c r="E18" s="35">
        <f t="shared" si="0"/>
        <v>25000</v>
      </c>
      <c r="F18" s="35">
        <v>2000</v>
      </c>
      <c r="G18" s="35">
        <f t="shared" si="1"/>
        <v>27000</v>
      </c>
      <c r="H18" s="35">
        <v>1</v>
      </c>
    </row>
    <row r="19" spans="1:8" x14ac:dyDescent="0.25">
      <c r="A19" s="34">
        <v>10</v>
      </c>
      <c r="B19" s="2" t="s">
        <v>33</v>
      </c>
      <c r="C19" s="35">
        <v>0.25</v>
      </c>
      <c r="D19" s="35">
        <v>100000</v>
      </c>
      <c r="E19" s="35">
        <f t="shared" si="0"/>
        <v>25000</v>
      </c>
      <c r="F19" s="35">
        <v>2000</v>
      </c>
      <c r="G19" s="35">
        <f t="shared" si="1"/>
        <v>27000</v>
      </c>
      <c r="H19" s="35">
        <v>1</v>
      </c>
    </row>
    <row r="20" spans="1:8" x14ac:dyDescent="0.25">
      <c r="A20" s="34">
        <v>11</v>
      </c>
      <c r="B20" s="2" t="s">
        <v>137</v>
      </c>
      <c r="C20" s="35">
        <v>0.5</v>
      </c>
      <c r="D20" s="35">
        <v>92000</v>
      </c>
      <c r="E20" s="35">
        <f t="shared" si="0"/>
        <v>46000</v>
      </c>
      <c r="F20" s="35">
        <v>4000</v>
      </c>
      <c r="G20" s="35">
        <f t="shared" si="1"/>
        <v>50000</v>
      </c>
      <c r="H20" s="35">
        <v>1</v>
      </c>
    </row>
    <row r="21" spans="1:8" x14ac:dyDescent="0.25">
      <c r="A21" s="34">
        <v>12</v>
      </c>
      <c r="B21" s="2" t="s">
        <v>31</v>
      </c>
      <c r="C21" s="35">
        <v>1</v>
      </c>
      <c r="D21" s="35">
        <v>115000</v>
      </c>
      <c r="E21" s="35">
        <f t="shared" si="0"/>
        <v>115000</v>
      </c>
      <c r="F21" s="35">
        <v>8000</v>
      </c>
      <c r="G21" s="35">
        <f t="shared" si="1"/>
        <v>123000</v>
      </c>
      <c r="H21" s="35">
        <v>1</v>
      </c>
    </row>
    <row r="22" spans="1:8" x14ac:dyDescent="0.25">
      <c r="A22" s="34">
        <v>13</v>
      </c>
      <c r="B22" s="2" t="s">
        <v>5</v>
      </c>
      <c r="C22" s="35">
        <v>0.75</v>
      </c>
      <c r="D22" s="35">
        <v>100000</v>
      </c>
      <c r="E22" s="35">
        <f t="shared" si="0"/>
        <v>75000</v>
      </c>
      <c r="F22" s="35">
        <v>6000</v>
      </c>
      <c r="G22" s="35">
        <f t="shared" si="1"/>
        <v>81000</v>
      </c>
      <c r="H22" s="35">
        <v>1</v>
      </c>
    </row>
    <row r="23" spans="1:8" x14ac:dyDescent="0.25">
      <c r="A23" s="34">
        <v>14</v>
      </c>
      <c r="B23" s="2" t="s">
        <v>16</v>
      </c>
      <c r="C23" s="35">
        <v>3.36</v>
      </c>
      <c r="D23" s="35">
        <v>115000</v>
      </c>
      <c r="E23" s="35">
        <f t="shared" si="0"/>
        <v>386400</v>
      </c>
      <c r="F23" s="35">
        <v>24000</v>
      </c>
      <c r="G23" s="35">
        <f t="shared" si="1"/>
        <v>410400</v>
      </c>
      <c r="H23" s="35">
        <v>4</v>
      </c>
    </row>
    <row r="24" spans="1:8" ht="24" customHeight="1" x14ac:dyDescent="0.25">
      <c r="A24" s="34">
        <v>15</v>
      </c>
      <c r="B24" s="2" t="s">
        <v>17</v>
      </c>
      <c r="C24" s="35">
        <v>3</v>
      </c>
      <c r="D24" s="35">
        <v>100000</v>
      </c>
      <c r="E24" s="35">
        <f t="shared" si="0"/>
        <v>300000</v>
      </c>
      <c r="F24" s="35">
        <v>24000</v>
      </c>
      <c r="G24" s="35">
        <f t="shared" si="1"/>
        <v>324000</v>
      </c>
      <c r="H24" s="35">
        <v>3</v>
      </c>
    </row>
    <row r="25" spans="1:8" ht="20.25" customHeight="1" x14ac:dyDescent="0.25">
      <c r="A25" s="34">
        <v>16</v>
      </c>
      <c r="B25" s="2" t="s">
        <v>18</v>
      </c>
      <c r="C25" s="35">
        <v>0.5</v>
      </c>
      <c r="D25" s="35">
        <v>105000</v>
      </c>
      <c r="E25" s="35">
        <f t="shared" si="0"/>
        <v>52500</v>
      </c>
      <c r="F25" s="35">
        <v>4000</v>
      </c>
      <c r="G25" s="35">
        <f t="shared" si="1"/>
        <v>56500</v>
      </c>
      <c r="H25" s="35">
        <v>1</v>
      </c>
    </row>
    <row r="26" spans="1:8" ht="36" customHeight="1" x14ac:dyDescent="0.25">
      <c r="A26" s="34">
        <v>17</v>
      </c>
      <c r="B26" s="2" t="s">
        <v>6</v>
      </c>
      <c r="C26" s="35">
        <v>0.75</v>
      </c>
      <c r="D26" s="35">
        <v>100000</v>
      </c>
      <c r="E26" s="35">
        <f t="shared" si="0"/>
        <v>75000</v>
      </c>
      <c r="F26" s="35">
        <v>6000</v>
      </c>
      <c r="G26" s="35">
        <f t="shared" si="1"/>
        <v>81000</v>
      </c>
      <c r="H26" s="35">
        <v>1</v>
      </c>
    </row>
    <row r="27" spans="1:8" x14ac:dyDescent="0.25">
      <c r="A27" s="54"/>
      <c r="B27" s="56" t="s">
        <v>0</v>
      </c>
      <c r="C27" s="50">
        <f t="shared" ref="C27:H27" si="2">SUM(C10:C26)</f>
        <v>15.61</v>
      </c>
      <c r="D27" s="50">
        <f t="shared" si="2"/>
        <v>1883000</v>
      </c>
      <c r="E27" s="50">
        <f t="shared" si="2"/>
        <v>1748400</v>
      </c>
      <c r="F27" s="50">
        <f t="shared" si="2"/>
        <v>122000</v>
      </c>
      <c r="G27" s="50">
        <f t="shared" si="2"/>
        <v>1870400</v>
      </c>
      <c r="H27" s="52">
        <f t="shared" si="2"/>
        <v>22</v>
      </c>
    </row>
    <row r="28" spans="1:8" ht="15.75" thickBot="1" x14ac:dyDescent="0.3">
      <c r="A28" s="55"/>
      <c r="B28" s="57"/>
      <c r="C28" s="51"/>
      <c r="D28" s="51"/>
      <c r="E28" s="51"/>
      <c r="F28" s="51"/>
      <c r="G28" s="51"/>
      <c r="H28" s="53"/>
    </row>
  </sheetData>
  <mergeCells count="13">
    <mergeCell ref="F27:F28"/>
    <mergeCell ref="G27:G28"/>
    <mergeCell ref="H27:H28"/>
    <mergeCell ref="F1:G3"/>
    <mergeCell ref="H1:I3"/>
    <mergeCell ref="A4:G5"/>
    <mergeCell ref="A6:I6"/>
    <mergeCell ref="A7:I7"/>
    <mergeCell ref="A27:A28"/>
    <mergeCell ref="B27:B28"/>
    <mergeCell ref="C27:C28"/>
    <mergeCell ref="D27:D28"/>
    <mergeCell ref="E27:E28"/>
  </mergeCells>
  <pageMargins left="0.7" right="0.7" top="0.75" bottom="0.75" header="0.3" footer="0.3"/>
  <pageSetup paperSize="9" scale="80" orientation="landscape" horizontalDpi="180" verticalDpi="18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D13" sqref="D13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s="8" customFormat="1" ht="26.25" customHeight="1" x14ac:dyDescent="0.2">
      <c r="A1" s="7"/>
      <c r="F1" s="46" t="s">
        <v>200</v>
      </c>
      <c r="G1" s="46"/>
      <c r="H1" s="46"/>
      <c r="I1" s="46"/>
    </row>
    <row r="2" spans="1:9" s="8" customFormat="1" ht="12.75" x14ac:dyDescent="0.2">
      <c r="A2" s="7"/>
      <c r="F2" s="46"/>
      <c r="G2" s="46"/>
      <c r="H2" s="46"/>
      <c r="I2" s="46"/>
    </row>
    <row r="3" spans="1:9" s="8" customFormat="1" ht="33" customHeight="1" x14ac:dyDescent="0.2">
      <c r="A3" s="7"/>
      <c r="F3" s="46"/>
      <c r="G3" s="46"/>
      <c r="H3" s="46"/>
      <c r="I3" s="46"/>
    </row>
    <row r="4" spans="1:9" s="9" customFormat="1" ht="12.75" x14ac:dyDescent="0.25">
      <c r="A4" s="47" t="s">
        <v>162</v>
      </c>
      <c r="B4" s="47"/>
      <c r="C4" s="47"/>
      <c r="D4" s="47"/>
      <c r="E4" s="47"/>
      <c r="F4" s="47"/>
      <c r="G4" s="47"/>
    </row>
    <row r="5" spans="1:9" s="9" customFormat="1" ht="39.75" customHeight="1" x14ac:dyDescent="0.25">
      <c r="A5" s="47"/>
      <c r="B5" s="47"/>
      <c r="C5" s="47"/>
      <c r="D5" s="47"/>
      <c r="E5" s="47"/>
      <c r="F5" s="47"/>
      <c r="G5" s="47"/>
    </row>
    <row r="6" spans="1:9" s="9" customFormat="1" ht="15.75" customHeight="1" x14ac:dyDescent="0.25">
      <c r="A6" s="48" t="s">
        <v>103</v>
      </c>
      <c r="B6" s="48"/>
      <c r="C6" s="48"/>
      <c r="D6" s="48"/>
      <c r="E6" s="48"/>
      <c r="F6" s="48"/>
      <c r="G6" s="48"/>
      <c r="H6" s="48"/>
      <c r="I6" s="48"/>
    </row>
    <row r="7" spans="1:9" s="10" customFormat="1" ht="16.5" customHeight="1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</row>
    <row r="8" spans="1:9" ht="14.25" customHeight="1" thickBot="1" x14ac:dyDescent="0.3"/>
    <row r="9" spans="1:9" ht="65.25" customHeight="1" x14ac:dyDescent="0.25">
      <c r="A9" s="11" t="s">
        <v>34</v>
      </c>
      <c r="B9" s="12" t="s">
        <v>7</v>
      </c>
      <c r="C9" s="13" t="s">
        <v>8</v>
      </c>
      <c r="D9" s="13" t="s">
        <v>26</v>
      </c>
      <c r="E9" s="13" t="s">
        <v>20</v>
      </c>
      <c r="F9" s="13" t="s">
        <v>19</v>
      </c>
      <c r="G9" s="13" t="s">
        <v>0</v>
      </c>
      <c r="H9" s="14" t="s">
        <v>9</v>
      </c>
    </row>
    <row r="10" spans="1:9" ht="22.5" customHeight="1" x14ac:dyDescent="0.25">
      <c r="A10" s="34">
        <v>1</v>
      </c>
      <c r="B10" s="16" t="s">
        <v>10</v>
      </c>
      <c r="C10" s="32">
        <v>1</v>
      </c>
      <c r="D10" s="32">
        <v>160000</v>
      </c>
      <c r="E10" s="32">
        <f t="shared" ref="E10:E18" si="0">D10*C10</f>
        <v>160000</v>
      </c>
      <c r="F10" s="32">
        <v>8000</v>
      </c>
      <c r="G10" s="32">
        <f>SUM(E10:F10)</f>
        <v>168000</v>
      </c>
      <c r="H10" s="33">
        <v>1</v>
      </c>
    </row>
    <row r="11" spans="1:9" ht="28.5" customHeight="1" x14ac:dyDescent="0.25">
      <c r="A11" s="34">
        <v>2</v>
      </c>
      <c r="B11" s="16" t="s">
        <v>12</v>
      </c>
      <c r="C11" s="32">
        <v>1</v>
      </c>
      <c r="D11" s="32">
        <v>110000</v>
      </c>
      <c r="E11" s="32">
        <f t="shared" si="0"/>
        <v>110000</v>
      </c>
      <c r="F11" s="32">
        <v>8000</v>
      </c>
      <c r="G11" s="32">
        <f t="shared" ref="G11:G18" si="1">SUM(E11:F11)</f>
        <v>118000</v>
      </c>
      <c r="H11" s="33">
        <v>1</v>
      </c>
    </row>
    <row r="12" spans="1:9" ht="28.5" customHeight="1" x14ac:dyDescent="0.25">
      <c r="A12" s="34">
        <v>3</v>
      </c>
      <c r="B12" s="16" t="s">
        <v>101</v>
      </c>
      <c r="C12" s="32">
        <v>1</v>
      </c>
      <c r="D12" s="32">
        <v>92618</v>
      </c>
      <c r="E12" s="32">
        <f t="shared" si="0"/>
        <v>92618</v>
      </c>
      <c r="F12" s="32">
        <v>8000</v>
      </c>
      <c r="G12" s="32">
        <f t="shared" si="1"/>
        <v>100618</v>
      </c>
      <c r="H12" s="33">
        <v>1</v>
      </c>
    </row>
    <row r="13" spans="1:9" ht="28.5" customHeight="1" x14ac:dyDescent="0.25">
      <c r="A13" s="34">
        <v>4</v>
      </c>
      <c r="B13" s="16" t="s">
        <v>150</v>
      </c>
      <c r="C13" s="32">
        <v>1</v>
      </c>
      <c r="D13" s="32">
        <v>92618</v>
      </c>
      <c r="E13" s="32">
        <f t="shared" si="0"/>
        <v>92618</v>
      </c>
      <c r="F13" s="32">
        <v>8000</v>
      </c>
      <c r="G13" s="32">
        <f t="shared" si="1"/>
        <v>100618</v>
      </c>
      <c r="H13" s="33">
        <v>1</v>
      </c>
    </row>
    <row r="14" spans="1:9" ht="28.5" customHeight="1" x14ac:dyDescent="0.25">
      <c r="A14" s="34">
        <v>5</v>
      </c>
      <c r="B14" s="16" t="s">
        <v>151</v>
      </c>
      <c r="C14" s="32">
        <v>1</v>
      </c>
      <c r="D14" s="32">
        <v>92618</v>
      </c>
      <c r="E14" s="32">
        <f t="shared" si="0"/>
        <v>92618</v>
      </c>
      <c r="F14" s="32">
        <v>8000</v>
      </c>
      <c r="G14" s="32">
        <f t="shared" si="1"/>
        <v>100618</v>
      </c>
      <c r="H14" s="33">
        <v>1</v>
      </c>
    </row>
    <row r="15" spans="1:9" ht="25.5" customHeight="1" x14ac:dyDescent="0.25">
      <c r="A15" s="34">
        <v>6</v>
      </c>
      <c r="B15" s="16" t="s">
        <v>28</v>
      </c>
      <c r="C15" s="32">
        <v>1</v>
      </c>
      <c r="D15" s="32">
        <v>92618</v>
      </c>
      <c r="E15" s="32">
        <f t="shared" si="0"/>
        <v>92618</v>
      </c>
      <c r="F15" s="32">
        <v>8000</v>
      </c>
      <c r="G15" s="32">
        <f t="shared" si="1"/>
        <v>100618</v>
      </c>
      <c r="H15" s="33">
        <v>1</v>
      </c>
    </row>
    <row r="16" spans="1:9" ht="24" customHeight="1" x14ac:dyDescent="0.25">
      <c r="A16" s="34">
        <v>7</v>
      </c>
      <c r="B16" s="16" t="s">
        <v>5</v>
      </c>
      <c r="C16" s="32">
        <v>1</v>
      </c>
      <c r="D16" s="32">
        <v>92618</v>
      </c>
      <c r="E16" s="32">
        <f t="shared" si="0"/>
        <v>92618</v>
      </c>
      <c r="F16" s="32">
        <v>8000</v>
      </c>
      <c r="G16" s="32">
        <f t="shared" si="1"/>
        <v>100618</v>
      </c>
      <c r="H16" s="33">
        <v>1</v>
      </c>
    </row>
    <row r="17" spans="1:8" ht="24" customHeight="1" x14ac:dyDescent="0.25">
      <c r="A17" s="34">
        <v>8</v>
      </c>
      <c r="B17" s="16" t="s">
        <v>5</v>
      </c>
      <c r="C17" s="32">
        <v>1</v>
      </c>
      <c r="D17" s="32">
        <v>92618</v>
      </c>
      <c r="E17" s="32">
        <f t="shared" si="0"/>
        <v>92618</v>
      </c>
      <c r="F17" s="32">
        <v>8000</v>
      </c>
      <c r="G17" s="32">
        <f t="shared" si="1"/>
        <v>100618</v>
      </c>
      <c r="H17" s="33">
        <v>1</v>
      </c>
    </row>
    <row r="18" spans="1:8" ht="21.75" customHeight="1" x14ac:dyDescent="0.25">
      <c r="A18" s="34">
        <v>9</v>
      </c>
      <c r="B18" s="16" t="s">
        <v>23</v>
      </c>
      <c r="C18" s="32">
        <v>1</v>
      </c>
      <c r="D18" s="32">
        <v>92618</v>
      </c>
      <c r="E18" s="32">
        <f t="shared" si="0"/>
        <v>92618</v>
      </c>
      <c r="F18" s="32">
        <v>8000</v>
      </c>
      <c r="G18" s="32">
        <f t="shared" si="1"/>
        <v>100618</v>
      </c>
      <c r="H18" s="33">
        <v>1</v>
      </c>
    </row>
    <row r="19" spans="1:8" x14ac:dyDescent="0.25">
      <c r="A19" s="54"/>
      <c r="B19" s="56" t="s">
        <v>0</v>
      </c>
      <c r="C19" s="50">
        <f t="shared" ref="C19:H19" si="2">SUM(C10:C18)</f>
        <v>9</v>
      </c>
      <c r="D19" s="50">
        <f t="shared" si="2"/>
        <v>918326</v>
      </c>
      <c r="E19" s="50">
        <f t="shared" si="2"/>
        <v>918326</v>
      </c>
      <c r="F19" s="50">
        <f t="shared" si="2"/>
        <v>72000</v>
      </c>
      <c r="G19" s="50">
        <f t="shared" si="2"/>
        <v>990326</v>
      </c>
      <c r="H19" s="52">
        <f t="shared" si="2"/>
        <v>9</v>
      </c>
    </row>
    <row r="20" spans="1:8" ht="15.75" thickBot="1" x14ac:dyDescent="0.3">
      <c r="A20" s="55"/>
      <c r="B20" s="57"/>
      <c r="C20" s="51"/>
      <c r="D20" s="51"/>
      <c r="E20" s="51"/>
      <c r="F20" s="51"/>
      <c r="G20" s="51"/>
      <c r="H20" s="53"/>
    </row>
  </sheetData>
  <mergeCells count="13">
    <mergeCell ref="F19:F20"/>
    <mergeCell ref="G19:G20"/>
    <mergeCell ref="H19:H20"/>
    <mergeCell ref="F1:G3"/>
    <mergeCell ref="H1:I3"/>
    <mergeCell ref="A4:G5"/>
    <mergeCell ref="A6:I6"/>
    <mergeCell ref="A7:I7"/>
    <mergeCell ref="A19:A20"/>
    <mergeCell ref="B19:B20"/>
    <mergeCell ref="C19:C20"/>
    <mergeCell ref="D19:D20"/>
    <mergeCell ref="E19:E20"/>
  </mergeCells>
  <pageMargins left="0.7" right="0.7" top="0.75" bottom="0.75" header="0.3" footer="0.3"/>
  <pageSetup paperSize="9" scale="90" orientation="landscape" horizontalDpi="180" verticalDpi="18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14" sqref="E14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s="8" customFormat="1" ht="26.25" customHeight="1" x14ac:dyDescent="0.2">
      <c r="A1" s="7"/>
      <c r="F1" s="46" t="s">
        <v>201</v>
      </c>
      <c r="G1" s="46"/>
      <c r="H1" s="46"/>
      <c r="I1" s="46"/>
    </row>
    <row r="2" spans="1:9" s="8" customFormat="1" ht="12.75" x14ac:dyDescent="0.2">
      <c r="A2" s="7"/>
      <c r="F2" s="46"/>
      <c r="G2" s="46"/>
      <c r="H2" s="46"/>
      <c r="I2" s="46"/>
    </row>
    <row r="3" spans="1:9" s="8" customFormat="1" ht="33" customHeight="1" x14ac:dyDescent="0.2">
      <c r="A3" s="7"/>
      <c r="F3" s="46"/>
      <c r="G3" s="46"/>
      <c r="H3" s="46"/>
      <c r="I3" s="46"/>
    </row>
    <row r="4" spans="1:9" s="9" customFormat="1" ht="12.75" x14ac:dyDescent="0.25">
      <c r="A4" s="47" t="s">
        <v>152</v>
      </c>
      <c r="B4" s="47"/>
      <c r="C4" s="47"/>
      <c r="D4" s="47"/>
      <c r="E4" s="47"/>
      <c r="F4" s="47"/>
      <c r="G4" s="47"/>
    </row>
    <row r="5" spans="1:9" s="9" customFormat="1" ht="39.75" customHeight="1" x14ac:dyDescent="0.25">
      <c r="A5" s="47"/>
      <c r="B5" s="47"/>
      <c r="C5" s="47"/>
      <c r="D5" s="47"/>
      <c r="E5" s="47"/>
      <c r="F5" s="47"/>
      <c r="G5" s="47"/>
    </row>
    <row r="6" spans="1:9" s="9" customFormat="1" ht="15.75" customHeight="1" x14ac:dyDescent="0.25">
      <c r="A6" s="48" t="s">
        <v>100</v>
      </c>
      <c r="B6" s="48"/>
      <c r="C6" s="48"/>
      <c r="D6" s="48"/>
      <c r="E6" s="48"/>
      <c r="F6" s="48"/>
      <c r="G6" s="48"/>
      <c r="H6" s="48"/>
      <c r="I6" s="48"/>
    </row>
    <row r="7" spans="1:9" s="10" customFormat="1" ht="16.5" customHeight="1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</row>
    <row r="8" spans="1:9" ht="14.25" customHeight="1" thickBot="1" x14ac:dyDescent="0.3"/>
    <row r="9" spans="1:9" ht="65.25" customHeight="1" x14ac:dyDescent="0.25">
      <c r="A9" s="11" t="s">
        <v>34</v>
      </c>
      <c r="B9" s="12" t="s">
        <v>7</v>
      </c>
      <c r="C9" s="13" t="s">
        <v>8</v>
      </c>
      <c r="D9" s="13" t="s">
        <v>26</v>
      </c>
      <c r="E9" s="13" t="s">
        <v>20</v>
      </c>
      <c r="F9" s="13" t="s">
        <v>19</v>
      </c>
      <c r="G9" s="13" t="s">
        <v>0</v>
      </c>
      <c r="H9" s="14" t="s">
        <v>9</v>
      </c>
    </row>
    <row r="10" spans="1:9" ht="22.5" customHeight="1" x14ac:dyDescent="0.25">
      <c r="A10" s="34">
        <v>1</v>
      </c>
      <c r="B10" s="16" t="s">
        <v>10</v>
      </c>
      <c r="C10" s="32">
        <v>1</v>
      </c>
      <c r="D10" s="32">
        <v>200000</v>
      </c>
      <c r="E10" s="32">
        <f t="shared" ref="E10:E17" si="0">D10*C10</f>
        <v>200000</v>
      </c>
      <c r="F10" s="32">
        <v>8000</v>
      </c>
      <c r="G10" s="32">
        <f>SUM(E10:F10)</f>
        <v>208000</v>
      </c>
      <c r="H10" s="33">
        <v>1</v>
      </c>
    </row>
    <row r="11" spans="1:9" ht="28.5" customHeight="1" x14ac:dyDescent="0.25">
      <c r="A11" s="34">
        <v>2</v>
      </c>
      <c r="B11" s="16" t="s">
        <v>12</v>
      </c>
      <c r="C11" s="32">
        <v>1</v>
      </c>
      <c r="D11" s="32">
        <v>125000</v>
      </c>
      <c r="E11" s="32">
        <f t="shared" si="0"/>
        <v>125000</v>
      </c>
      <c r="F11" s="32">
        <v>8000</v>
      </c>
      <c r="G11" s="32">
        <f t="shared" ref="G11:G17" si="1">SUM(E11:F11)</f>
        <v>133000</v>
      </c>
      <c r="H11" s="33">
        <v>1</v>
      </c>
    </row>
    <row r="12" spans="1:9" ht="28.5" customHeight="1" x14ac:dyDescent="0.25">
      <c r="A12" s="34">
        <v>3</v>
      </c>
      <c r="B12" s="16" t="s">
        <v>140</v>
      </c>
      <c r="C12" s="32">
        <v>1</v>
      </c>
      <c r="D12" s="32">
        <v>92618</v>
      </c>
      <c r="E12" s="32">
        <f t="shared" si="0"/>
        <v>92618</v>
      </c>
      <c r="F12" s="32">
        <v>8000</v>
      </c>
      <c r="G12" s="32">
        <f t="shared" si="1"/>
        <v>100618</v>
      </c>
      <c r="H12" s="33">
        <v>1</v>
      </c>
    </row>
    <row r="13" spans="1:9" ht="28.5" customHeight="1" x14ac:dyDescent="0.25">
      <c r="A13" s="34">
        <v>4</v>
      </c>
      <c r="B13" s="16" t="s">
        <v>124</v>
      </c>
      <c r="C13" s="32">
        <v>1</v>
      </c>
      <c r="D13" s="32">
        <v>92618</v>
      </c>
      <c r="E13" s="32">
        <f t="shared" si="0"/>
        <v>92618</v>
      </c>
      <c r="F13" s="32">
        <v>8000</v>
      </c>
      <c r="G13" s="32">
        <f t="shared" si="1"/>
        <v>100618</v>
      </c>
      <c r="H13" s="33">
        <v>1</v>
      </c>
    </row>
    <row r="14" spans="1:9" ht="28.5" customHeight="1" x14ac:dyDescent="0.25">
      <c r="A14" s="34">
        <v>5</v>
      </c>
      <c r="B14" s="16" t="s">
        <v>126</v>
      </c>
      <c r="C14" s="32">
        <v>1</v>
      </c>
      <c r="D14" s="32">
        <v>125000</v>
      </c>
      <c r="E14" s="32">
        <f t="shared" si="0"/>
        <v>125000</v>
      </c>
      <c r="F14" s="32">
        <v>8000</v>
      </c>
      <c r="G14" s="32">
        <f t="shared" si="1"/>
        <v>133000</v>
      </c>
      <c r="H14" s="33">
        <v>1</v>
      </c>
    </row>
    <row r="15" spans="1:9" ht="25.5" customHeight="1" x14ac:dyDescent="0.25">
      <c r="A15" s="34">
        <v>6</v>
      </c>
      <c r="B15" s="16" t="s">
        <v>115</v>
      </c>
      <c r="C15" s="32">
        <v>1</v>
      </c>
      <c r="D15" s="32">
        <v>92618</v>
      </c>
      <c r="E15" s="32">
        <f t="shared" si="0"/>
        <v>92618</v>
      </c>
      <c r="F15" s="32">
        <v>8000</v>
      </c>
      <c r="G15" s="32">
        <f t="shared" si="1"/>
        <v>100618</v>
      </c>
      <c r="H15" s="33">
        <v>1</v>
      </c>
    </row>
    <row r="16" spans="1:9" ht="24" customHeight="1" x14ac:dyDescent="0.25">
      <c r="A16" s="34">
        <v>7</v>
      </c>
      <c r="B16" s="16" t="s">
        <v>153</v>
      </c>
      <c r="C16" s="32">
        <v>0.5</v>
      </c>
      <c r="D16" s="32">
        <v>92618</v>
      </c>
      <c r="E16" s="32">
        <f t="shared" si="0"/>
        <v>46309</v>
      </c>
      <c r="F16" s="32">
        <v>4000</v>
      </c>
      <c r="G16" s="32">
        <f t="shared" si="1"/>
        <v>50309</v>
      </c>
      <c r="H16" s="33">
        <v>1</v>
      </c>
    </row>
    <row r="17" spans="1:8" ht="24" customHeight="1" x14ac:dyDescent="0.25">
      <c r="A17" s="34">
        <v>8</v>
      </c>
      <c r="B17" s="16" t="s">
        <v>154</v>
      </c>
      <c r="C17" s="32">
        <v>1</v>
      </c>
      <c r="D17" s="32">
        <v>92618</v>
      </c>
      <c r="E17" s="32">
        <f t="shared" si="0"/>
        <v>92618</v>
      </c>
      <c r="F17" s="32">
        <v>8000</v>
      </c>
      <c r="G17" s="32">
        <f t="shared" si="1"/>
        <v>100618</v>
      </c>
      <c r="H17" s="33">
        <v>1</v>
      </c>
    </row>
    <row r="18" spans="1:8" x14ac:dyDescent="0.25">
      <c r="A18" s="54"/>
      <c r="B18" s="56" t="s">
        <v>0</v>
      </c>
      <c r="C18" s="50">
        <f t="shared" ref="C18:H18" si="2">SUM(C10:C17)</f>
        <v>7.5</v>
      </c>
      <c r="D18" s="50">
        <f t="shared" si="2"/>
        <v>913090</v>
      </c>
      <c r="E18" s="50">
        <f t="shared" si="2"/>
        <v>866781</v>
      </c>
      <c r="F18" s="50">
        <f t="shared" si="2"/>
        <v>60000</v>
      </c>
      <c r="G18" s="50">
        <f t="shared" si="2"/>
        <v>926781</v>
      </c>
      <c r="H18" s="52">
        <f t="shared" si="2"/>
        <v>8</v>
      </c>
    </row>
    <row r="19" spans="1:8" ht="15.75" thickBot="1" x14ac:dyDescent="0.3">
      <c r="A19" s="55"/>
      <c r="B19" s="57"/>
      <c r="C19" s="51"/>
      <c r="D19" s="51"/>
      <c r="E19" s="51"/>
      <c r="F19" s="51"/>
      <c r="G19" s="51"/>
      <c r="H19" s="53"/>
    </row>
  </sheetData>
  <mergeCells count="13">
    <mergeCell ref="F18:F19"/>
    <mergeCell ref="G18:G19"/>
    <mergeCell ref="H18:H19"/>
    <mergeCell ref="F1:G3"/>
    <mergeCell ref="H1:I3"/>
    <mergeCell ref="A4:G5"/>
    <mergeCell ref="A6:I6"/>
    <mergeCell ref="A7:I7"/>
    <mergeCell ref="A18:A19"/>
    <mergeCell ref="B18:B19"/>
    <mergeCell ref="C18:C19"/>
    <mergeCell ref="D18:D19"/>
    <mergeCell ref="E18:E19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E10" sqref="E10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s="8" customFormat="1" ht="26.25" customHeight="1" x14ac:dyDescent="0.2">
      <c r="A1" s="7"/>
      <c r="F1" s="46" t="s">
        <v>166</v>
      </c>
      <c r="G1" s="46"/>
      <c r="H1" s="46"/>
      <c r="I1" s="46"/>
    </row>
    <row r="2" spans="1:9" s="8" customFormat="1" ht="12.75" x14ac:dyDescent="0.2">
      <c r="A2" s="7"/>
      <c r="F2" s="46"/>
      <c r="G2" s="46"/>
      <c r="H2" s="46"/>
      <c r="I2" s="46"/>
    </row>
    <row r="3" spans="1:9" s="8" customFormat="1" ht="33" customHeight="1" x14ac:dyDescent="0.2">
      <c r="A3" s="7"/>
      <c r="F3" s="46"/>
      <c r="G3" s="46"/>
      <c r="H3" s="46"/>
      <c r="I3" s="46"/>
    </row>
    <row r="4" spans="1:9" s="9" customFormat="1" ht="12.75" x14ac:dyDescent="0.25">
      <c r="A4" s="47" t="s">
        <v>37</v>
      </c>
      <c r="B4" s="47"/>
      <c r="C4" s="47"/>
      <c r="D4" s="47"/>
      <c r="E4" s="47"/>
      <c r="F4" s="47"/>
      <c r="G4" s="47"/>
    </row>
    <row r="5" spans="1:9" s="9" customFormat="1" ht="39.75" customHeight="1" x14ac:dyDescent="0.25">
      <c r="A5" s="47"/>
      <c r="B5" s="47"/>
      <c r="C5" s="47"/>
      <c r="D5" s="47"/>
      <c r="E5" s="47"/>
      <c r="F5" s="47"/>
      <c r="G5" s="47"/>
    </row>
    <row r="6" spans="1:9" s="9" customFormat="1" ht="15.75" customHeight="1" x14ac:dyDescent="0.25">
      <c r="A6" s="48" t="s">
        <v>128</v>
      </c>
      <c r="B6" s="48"/>
      <c r="C6" s="48"/>
      <c r="D6" s="48"/>
      <c r="E6" s="48"/>
      <c r="F6" s="48"/>
      <c r="G6" s="48"/>
      <c r="H6" s="48"/>
      <c r="I6" s="48"/>
    </row>
    <row r="7" spans="1:9" s="10" customFormat="1" ht="16.5" customHeight="1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</row>
    <row r="8" spans="1:9" ht="14.25" customHeight="1" thickBot="1" x14ac:dyDescent="0.3"/>
    <row r="9" spans="1:9" ht="65.25" customHeight="1" x14ac:dyDescent="0.25">
      <c r="A9" s="11" t="s">
        <v>34</v>
      </c>
      <c r="B9" s="12" t="s">
        <v>7</v>
      </c>
      <c r="C9" s="13" t="s">
        <v>8</v>
      </c>
      <c r="D9" s="13" t="s">
        <v>26</v>
      </c>
      <c r="E9" s="13" t="s">
        <v>20</v>
      </c>
      <c r="F9" s="13" t="s">
        <v>19</v>
      </c>
      <c r="G9" s="13" t="s">
        <v>0</v>
      </c>
      <c r="H9" s="14" t="s">
        <v>9</v>
      </c>
    </row>
    <row r="10" spans="1:9" ht="22.5" customHeight="1" x14ac:dyDescent="0.25">
      <c r="A10" s="15">
        <v>1</v>
      </c>
      <c r="B10" s="16" t="s">
        <v>10</v>
      </c>
      <c r="C10" s="17">
        <v>1</v>
      </c>
      <c r="D10" s="17">
        <v>172000</v>
      </c>
      <c r="E10" s="17">
        <f t="shared" ref="E10:E26" si="0">D10*C10</f>
        <v>172000</v>
      </c>
      <c r="F10" s="17">
        <v>8000</v>
      </c>
      <c r="G10" s="17">
        <f>SUM(E10:F10)</f>
        <v>180000</v>
      </c>
      <c r="H10" s="18">
        <v>1</v>
      </c>
    </row>
    <row r="11" spans="1:9" ht="28.5" customHeight="1" x14ac:dyDescent="0.25">
      <c r="A11" s="15">
        <v>2</v>
      </c>
      <c r="B11" s="16" t="s">
        <v>27</v>
      </c>
      <c r="C11" s="17">
        <v>0.5</v>
      </c>
      <c r="D11" s="17">
        <v>115000</v>
      </c>
      <c r="E11" s="17">
        <f t="shared" si="0"/>
        <v>57500</v>
      </c>
      <c r="F11" s="17">
        <v>4000</v>
      </c>
      <c r="G11" s="17">
        <f t="shared" ref="G11:G26" si="1">SUM(E11:F11)</f>
        <v>61500</v>
      </c>
      <c r="H11" s="18">
        <v>1</v>
      </c>
    </row>
    <row r="12" spans="1:9" ht="15.75" customHeight="1" x14ac:dyDescent="0.25">
      <c r="A12" s="15">
        <v>3</v>
      </c>
      <c r="B12" s="16" t="s">
        <v>11</v>
      </c>
      <c r="C12" s="17">
        <v>0.75</v>
      </c>
      <c r="D12" s="17">
        <v>100000</v>
      </c>
      <c r="E12" s="17">
        <f t="shared" si="0"/>
        <v>75000</v>
      </c>
      <c r="F12" s="17">
        <v>6000</v>
      </c>
      <c r="G12" s="17">
        <f t="shared" si="1"/>
        <v>81000</v>
      </c>
      <c r="H12" s="18">
        <v>1</v>
      </c>
    </row>
    <row r="13" spans="1:9" ht="15.75" customHeight="1" x14ac:dyDescent="0.25">
      <c r="A13" s="15">
        <v>4</v>
      </c>
      <c r="B13" s="16" t="s">
        <v>12</v>
      </c>
      <c r="C13" s="17">
        <v>0.5</v>
      </c>
      <c r="D13" s="17">
        <v>115000</v>
      </c>
      <c r="E13" s="17">
        <f t="shared" si="0"/>
        <v>57500</v>
      </c>
      <c r="F13" s="17">
        <v>4000</v>
      </c>
      <c r="G13" s="17">
        <f t="shared" si="1"/>
        <v>61500</v>
      </c>
      <c r="H13" s="18">
        <v>1</v>
      </c>
    </row>
    <row r="14" spans="1:9" ht="15.75" customHeight="1" x14ac:dyDescent="0.25">
      <c r="A14" s="15">
        <v>5</v>
      </c>
      <c r="B14" s="16" t="s">
        <v>13</v>
      </c>
      <c r="C14" s="17">
        <v>0.5</v>
      </c>
      <c r="D14" s="17">
        <v>120000</v>
      </c>
      <c r="E14" s="17">
        <f t="shared" si="0"/>
        <v>60000</v>
      </c>
      <c r="F14" s="17">
        <v>4000</v>
      </c>
      <c r="G14" s="17">
        <f t="shared" si="1"/>
        <v>64000</v>
      </c>
      <c r="H14" s="18">
        <v>1</v>
      </c>
    </row>
    <row r="15" spans="1:9" x14ac:dyDescent="0.25">
      <c r="A15" s="15">
        <v>6</v>
      </c>
      <c r="B15" s="16" t="s">
        <v>14</v>
      </c>
      <c r="C15" s="17">
        <v>1</v>
      </c>
      <c r="D15" s="17">
        <v>119000</v>
      </c>
      <c r="E15" s="17">
        <f t="shared" si="0"/>
        <v>119000</v>
      </c>
      <c r="F15" s="17">
        <v>8000</v>
      </c>
      <c r="G15" s="17">
        <f t="shared" si="1"/>
        <v>127000</v>
      </c>
      <c r="H15" s="18">
        <v>1</v>
      </c>
    </row>
    <row r="16" spans="1:9" ht="22.5" customHeight="1" x14ac:dyDescent="0.25">
      <c r="A16" s="15">
        <v>7</v>
      </c>
      <c r="B16" s="16" t="s">
        <v>15</v>
      </c>
      <c r="C16" s="17">
        <v>0.5</v>
      </c>
      <c r="D16" s="17">
        <v>110000</v>
      </c>
      <c r="E16" s="17">
        <f t="shared" si="0"/>
        <v>55000</v>
      </c>
      <c r="F16" s="17">
        <v>4000</v>
      </c>
      <c r="G16" s="17">
        <f t="shared" si="1"/>
        <v>59000</v>
      </c>
      <c r="H16" s="18">
        <v>1</v>
      </c>
    </row>
    <row r="17" spans="1:8" ht="20.25" customHeight="1" x14ac:dyDescent="0.25">
      <c r="A17" s="15">
        <v>8</v>
      </c>
      <c r="B17" s="16" t="s">
        <v>2</v>
      </c>
      <c r="C17" s="17">
        <v>0.5</v>
      </c>
      <c r="D17" s="17">
        <v>105000</v>
      </c>
      <c r="E17" s="17">
        <f t="shared" si="0"/>
        <v>52500</v>
      </c>
      <c r="F17" s="17">
        <v>4000</v>
      </c>
      <c r="G17" s="17">
        <f t="shared" si="1"/>
        <v>56500</v>
      </c>
      <c r="H17" s="18">
        <v>1</v>
      </c>
    </row>
    <row r="18" spans="1:8" x14ac:dyDescent="0.25">
      <c r="A18" s="15">
        <v>9</v>
      </c>
      <c r="B18" s="16" t="s">
        <v>3</v>
      </c>
      <c r="C18" s="17">
        <v>0.25</v>
      </c>
      <c r="D18" s="17">
        <v>100000</v>
      </c>
      <c r="E18" s="17">
        <f t="shared" si="0"/>
        <v>25000</v>
      </c>
      <c r="F18" s="17">
        <v>2000</v>
      </c>
      <c r="G18" s="17">
        <f t="shared" si="1"/>
        <v>27000</v>
      </c>
      <c r="H18" s="18">
        <v>1</v>
      </c>
    </row>
    <row r="19" spans="1:8" x14ac:dyDescent="0.25">
      <c r="A19" s="15">
        <v>10</v>
      </c>
      <c r="B19" s="16" t="s">
        <v>33</v>
      </c>
      <c r="C19" s="17">
        <v>0.25</v>
      </c>
      <c r="D19" s="17">
        <v>100000</v>
      </c>
      <c r="E19" s="17">
        <f t="shared" si="0"/>
        <v>25000</v>
      </c>
      <c r="F19" s="17">
        <v>2000</v>
      </c>
      <c r="G19" s="17">
        <f t="shared" si="1"/>
        <v>27000</v>
      </c>
      <c r="H19" s="18">
        <v>1</v>
      </c>
    </row>
    <row r="20" spans="1:8" x14ac:dyDescent="0.25">
      <c r="A20" s="15">
        <v>11</v>
      </c>
      <c r="B20" s="16" t="s">
        <v>32</v>
      </c>
      <c r="C20" s="17">
        <v>0.5</v>
      </c>
      <c r="D20" s="17">
        <v>92000</v>
      </c>
      <c r="E20" s="17">
        <f t="shared" si="0"/>
        <v>46000</v>
      </c>
      <c r="F20" s="17">
        <v>4000</v>
      </c>
      <c r="G20" s="17">
        <f t="shared" si="1"/>
        <v>50000</v>
      </c>
      <c r="H20" s="18">
        <v>1</v>
      </c>
    </row>
    <row r="21" spans="1:8" x14ac:dyDescent="0.25">
      <c r="A21" s="15">
        <v>12</v>
      </c>
      <c r="B21" s="16" t="s">
        <v>31</v>
      </c>
      <c r="C21" s="17">
        <v>1</v>
      </c>
      <c r="D21" s="17">
        <v>115000</v>
      </c>
      <c r="E21" s="17">
        <f t="shared" si="0"/>
        <v>115000</v>
      </c>
      <c r="F21" s="17">
        <v>8000</v>
      </c>
      <c r="G21" s="17">
        <f t="shared" si="1"/>
        <v>123000</v>
      </c>
      <c r="H21" s="18">
        <v>1</v>
      </c>
    </row>
    <row r="22" spans="1:8" x14ac:dyDescent="0.25">
      <c r="A22" s="15">
        <v>13</v>
      </c>
      <c r="B22" s="16" t="s">
        <v>5</v>
      </c>
      <c r="C22" s="17">
        <v>0.75</v>
      </c>
      <c r="D22" s="17">
        <v>100000</v>
      </c>
      <c r="E22" s="17">
        <f t="shared" si="0"/>
        <v>75000</v>
      </c>
      <c r="F22" s="17">
        <v>6000</v>
      </c>
      <c r="G22" s="17">
        <f t="shared" si="1"/>
        <v>81000</v>
      </c>
      <c r="H22" s="18">
        <v>1</v>
      </c>
    </row>
    <row r="23" spans="1:8" x14ac:dyDescent="0.25">
      <c r="A23" s="15">
        <v>14</v>
      </c>
      <c r="B23" s="16" t="s">
        <v>16</v>
      </c>
      <c r="C23" s="17">
        <v>3.36</v>
      </c>
      <c r="D23" s="17">
        <v>115000</v>
      </c>
      <c r="E23" s="17">
        <f t="shared" si="0"/>
        <v>386400</v>
      </c>
      <c r="F23" s="17">
        <v>24000</v>
      </c>
      <c r="G23" s="17">
        <f t="shared" si="1"/>
        <v>410400</v>
      </c>
      <c r="H23" s="18">
        <v>5</v>
      </c>
    </row>
    <row r="24" spans="1:8" ht="24" customHeight="1" x14ac:dyDescent="0.25">
      <c r="A24" s="15">
        <v>15</v>
      </c>
      <c r="B24" s="16" t="s">
        <v>17</v>
      </c>
      <c r="C24" s="17">
        <v>3</v>
      </c>
      <c r="D24" s="17">
        <v>100000</v>
      </c>
      <c r="E24" s="17">
        <f t="shared" si="0"/>
        <v>300000</v>
      </c>
      <c r="F24" s="17">
        <v>24000</v>
      </c>
      <c r="G24" s="17">
        <f t="shared" si="1"/>
        <v>324000</v>
      </c>
      <c r="H24" s="18">
        <v>3</v>
      </c>
    </row>
    <row r="25" spans="1:8" ht="20.25" customHeight="1" x14ac:dyDescent="0.25">
      <c r="A25" s="15">
        <v>16</v>
      </c>
      <c r="B25" s="16" t="s">
        <v>18</v>
      </c>
      <c r="C25" s="17">
        <v>0.5</v>
      </c>
      <c r="D25" s="17">
        <v>105000</v>
      </c>
      <c r="E25" s="17">
        <f t="shared" si="0"/>
        <v>52500</v>
      </c>
      <c r="F25" s="17">
        <v>4000</v>
      </c>
      <c r="G25" s="17">
        <f t="shared" si="1"/>
        <v>56500</v>
      </c>
      <c r="H25" s="18">
        <v>1</v>
      </c>
    </row>
    <row r="26" spans="1:8" ht="36" customHeight="1" x14ac:dyDescent="0.25">
      <c r="A26" s="15">
        <v>17</v>
      </c>
      <c r="B26" s="16" t="s">
        <v>6</v>
      </c>
      <c r="C26" s="17">
        <v>0.75</v>
      </c>
      <c r="D26" s="17">
        <v>100000</v>
      </c>
      <c r="E26" s="17">
        <f t="shared" si="0"/>
        <v>75000</v>
      </c>
      <c r="F26" s="17">
        <v>6000</v>
      </c>
      <c r="G26" s="17">
        <f t="shared" si="1"/>
        <v>81000</v>
      </c>
      <c r="H26" s="18">
        <v>1</v>
      </c>
    </row>
    <row r="27" spans="1:8" x14ac:dyDescent="0.25">
      <c r="A27" s="54"/>
      <c r="B27" s="56" t="s">
        <v>0</v>
      </c>
      <c r="C27" s="50">
        <f t="shared" ref="C27:H27" si="2">SUM(C10:C26)</f>
        <v>15.61</v>
      </c>
      <c r="D27" s="50">
        <f t="shared" si="2"/>
        <v>1883000</v>
      </c>
      <c r="E27" s="50">
        <f t="shared" si="2"/>
        <v>1748400</v>
      </c>
      <c r="F27" s="50">
        <f t="shared" si="2"/>
        <v>122000</v>
      </c>
      <c r="G27" s="50">
        <f t="shared" si="2"/>
        <v>1870400</v>
      </c>
      <c r="H27" s="52">
        <f t="shared" si="2"/>
        <v>23</v>
      </c>
    </row>
    <row r="28" spans="1:8" ht="15.75" thickBot="1" x14ac:dyDescent="0.3">
      <c r="A28" s="55"/>
      <c r="B28" s="57"/>
      <c r="C28" s="51"/>
      <c r="D28" s="51"/>
      <c r="E28" s="51"/>
      <c r="F28" s="51"/>
      <c r="G28" s="51"/>
      <c r="H28" s="53"/>
    </row>
  </sheetData>
  <mergeCells count="13">
    <mergeCell ref="F27:F28"/>
    <mergeCell ref="G27:G28"/>
    <mergeCell ref="H27:H28"/>
    <mergeCell ref="F1:G3"/>
    <mergeCell ref="H1:I3"/>
    <mergeCell ref="A4:G5"/>
    <mergeCell ref="A6:I6"/>
    <mergeCell ref="A7:I7"/>
    <mergeCell ref="A27:A28"/>
    <mergeCell ref="B27:B28"/>
    <mergeCell ref="C27:C28"/>
    <mergeCell ref="D27:D28"/>
    <mergeCell ref="E27:E28"/>
  </mergeCells>
  <pageMargins left="0.7" right="0.7" top="0.75" bottom="0.75" header="0.3" footer="0.3"/>
  <pageSetup paperSize="9" scale="8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4" sqref="A4:G5"/>
    </sheetView>
  </sheetViews>
  <sheetFormatPr defaultRowHeight="15" x14ac:dyDescent="0.25"/>
  <cols>
    <col min="1" max="1" width="4.7109375" customWidth="1"/>
    <col min="2" max="2" width="24.28515625" customWidth="1"/>
    <col min="3" max="3" width="13.7109375" customWidth="1"/>
    <col min="4" max="4" width="19" customWidth="1"/>
    <col min="5" max="5" width="17.85546875" customWidth="1"/>
    <col min="6" max="6" width="15.28515625" customWidth="1"/>
    <col min="7" max="7" width="13.85546875" customWidth="1"/>
    <col min="8" max="8" width="16.42578125" customWidth="1"/>
  </cols>
  <sheetData>
    <row r="1" spans="1:9" s="8" customFormat="1" ht="26.25" customHeight="1" x14ac:dyDescent="0.2">
      <c r="A1" s="7"/>
      <c r="F1" s="46" t="s">
        <v>167</v>
      </c>
      <c r="G1" s="46"/>
      <c r="H1" s="46"/>
      <c r="I1" s="46"/>
    </row>
    <row r="2" spans="1:9" s="8" customFormat="1" ht="12.75" x14ac:dyDescent="0.2">
      <c r="A2" s="7"/>
      <c r="F2" s="46"/>
      <c r="G2" s="46"/>
      <c r="H2" s="46"/>
      <c r="I2" s="46"/>
    </row>
    <row r="3" spans="1:9" s="8" customFormat="1" ht="33" customHeight="1" x14ac:dyDescent="0.2">
      <c r="A3" s="7"/>
      <c r="F3" s="46"/>
      <c r="G3" s="46"/>
      <c r="H3" s="46"/>
      <c r="I3" s="46"/>
    </row>
    <row r="4" spans="1:9" s="9" customFormat="1" ht="12.75" x14ac:dyDescent="0.25">
      <c r="A4" s="47" t="s">
        <v>38</v>
      </c>
      <c r="B4" s="47"/>
      <c r="C4" s="47"/>
      <c r="D4" s="47"/>
      <c r="E4" s="47"/>
      <c r="F4" s="47"/>
      <c r="G4" s="47"/>
    </row>
    <row r="5" spans="1:9" s="9" customFormat="1" ht="62.25" customHeight="1" x14ac:dyDescent="0.25">
      <c r="A5" s="47"/>
      <c r="B5" s="47"/>
      <c r="C5" s="47"/>
      <c r="D5" s="47"/>
      <c r="E5" s="47"/>
      <c r="F5" s="47"/>
      <c r="G5" s="47"/>
    </row>
    <row r="6" spans="1:9" s="9" customFormat="1" ht="15.75" customHeight="1" x14ac:dyDescent="0.25">
      <c r="A6" s="48" t="s">
        <v>42</v>
      </c>
      <c r="B6" s="48"/>
      <c r="C6" s="48"/>
      <c r="D6" s="48"/>
      <c r="E6" s="48"/>
      <c r="F6" s="48"/>
      <c r="G6" s="48"/>
      <c r="H6" s="48"/>
      <c r="I6" s="48"/>
    </row>
    <row r="7" spans="1:9" s="10" customFormat="1" ht="16.5" customHeight="1" thickBot="1" x14ac:dyDescent="0.3">
      <c r="A7" s="49" t="s">
        <v>30</v>
      </c>
      <c r="B7" s="49"/>
      <c r="C7" s="49"/>
      <c r="D7" s="49"/>
      <c r="E7" s="49"/>
      <c r="F7" s="49"/>
      <c r="G7" s="49"/>
      <c r="H7" s="49"/>
      <c r="I7" s="49"/>
    </row>
    <row r="8" spans="1:9" ht="60" x14ac:dyDescent="0.25">
      <c r="A8" s="11" t="s">
        <v>34</v>
      </c>
      <c r="B8" s="12" t="s">
        <v>7</v>
      </c>
      <c r="C8" s="13" t="s">
        <v>8</v>
      </c>
      <c r="D8" s="13" t="s">
        <v>26</v>
      </c>
      <c r="E8" s="13" t="s">
        <v>20</v>
      </c>
      <c r="F8" s="13" t="s">
        <v>19</v>
      </c>
      <c r="G8" s="13" t="s">
        <v>0</v>
      </c>
      <c r="H8" s="14" t="s">
        <v>9</v>
      </c>
    </row>
    <row r="9" spans="1:9" x14ac:dyDescent="0.25">
      <c r="A9" s="6">
        <v>1</v>
      </c>
      <c r="B9" s="2" t="s">
        <v>10</v>
      </c>
      <c r="C9" s="5">
        <v>1</v>
      </c>
      <c r="D9" s="5">
        <v>120000</v>
      </c>
      <c r="E9" s="5">
        <f>D9*C9</f>
        <v>120000</v>
      </c>
      <c r="F9" s="5">
        <v>8000</v>
      </c>
      <c r="G9" s="5">
        <f>SUM(E9:F9)</f>
        <v>128000</v>
      </c>
      <c r="H9" s="5">
        <v>1</v>
      </c>
    </row>
    <row r="10" spans="1:9" ht="48" customHeight="1" x14ac:dyDescent="0.25">
      <c r="A10" s="6">
        <v>2</v>
      </c>
      <c r="B10" s="2" t="s">
        <v>21</v>
      </c>
      <c r="C10" s="5">
        <v>1</v>
      </c>
      <c r="D10" s="5">
        <v>100000</v>
      </c>
      <c r="E10" s="5">
        <f t="shared" ref="E10:E16" si="0">D10*C10</f>
        <v>100000</v>
      </c>
      <c r="F10" s="5">
        <v>8000</v>
      </c>
      <c r="G10" s="5">
        <f t="shared" ref="G10:G16" si="1">SUM(E10:F10)</f>
        <v>108000</v>
      </c>
      <c r="H10" s="5">
        <v>1</v>
      </c>
    </row>
    <row r="11" spans="1:9" x14ac:dyDescent="0.25">
      <c r="A11" s="6">
        <v>3</v>
      </c>
      <c r="B11" s="2" t="s">
        <v>12</v>
      </c>
      <c r="C11" s="5">
        <v>1</v>
      </c>
      <c r="D11" s="5">
        <v>103000</v>
      </c>
      <c r="E11" s="5">
        <f t="shared" si="0"/>
        <v>103000</v>
      </c>
      <c r="F11" s="5">
        <v>8000</v>
      </c>
      <c r="G11" s="5">
        <f t="shared" si="1"/>
        <v>111000</v>
      </c>
      <c r="H11" s="5">
        <v>1</v>
      </c>
    </row>
    <row r="12" spans="1:9" x14ac:dyDescent="0.25">
      <c r="A12" s="6">
        <v>4</v>
      </c>
      <c r="B12" s="2" t="s">
        <v>28</v>
      </c>
      <c r="C12" s="5">
        <v>1</v>
      </c>
      <c r="D12" s="5">
        <v>93000</v>
      </c>
      <c r="E12" s="5">
        <f t="shared" si="0"/>
        <v>93000</v>
      </c>
      <c r="F12" s="5">
        <v>8000</v>
      </c>
      <c r="G12" s="5">
        <f t="shared" si="1"/>
        <v>101000</v>
      </c>
      <c r="H12" s="5">
        <v>1</v>
      </c>
    </row>
    <row r="13" spans="1:9" x14ac:dyDescent="0.25">
      <c r="A13" s="6">
        <v>5</v>
      </c>
      <c r="B13" s="2" t="s">
        <v>23</v>
      </c>
      <c r="C13" s="5">
        <v>1</v>
      </c>
      <c r="D13" s="5">
        <v>93000</v>
      </c>
      <c r="E13" s="5">
        <f t="shared" si="0"/>
        <v>93000</v>
      </c>
      <c r="F13" s="5">
        <v>8000</v>
      </c>
      <c r="G13" s="5">
        <f t="shared" si="1"/>
        <v>101000</v>
      </c>
      <c r="H13" s="5">
        <v>1</v>
      </c>
    </row>
    <row r="14" spans="1:9" x14ac:dyDescent="0.25">
      <c r="A14" s="6">
        <v>6</v>
      </c>
      <c r="B14" s="2" t="s">
        <v>5</v>
      </c>
      <c r="C14" s="5">
        <v>1</v>
      </c>
      <c r="D14" s="5">
        <v>103000</v>
      </c>
      <c r="E14" s="5">
        <f t="shared" si="0"/>
        <v>103000</v>
      </c>
      <c r="F14" s="5">
        <v>8000</v>
      </c>
      <c r="G14" s="5">
        <f t="shared" si="1"/>
        <v>111000</v>
      </c>
      <c r="H14" s="5">
        <v>1</v>
      </c>
    </row>
    <row r="15" spans="1:9" ht="18.75" customHeight="1" x14ac:dyDescent="0.25">
      <c r="A15" s="6">
        <v>7</v>
      </c>
      <c r="B15" s="2" t="s">
        <v>24</v>
      </c>
      <c r="C15" s="5">
        <v>26</v>
      </c>
      <c r="D15" s="5">
        <v>103000</v>
      </c>
      <c r="E15" s="5">
        <f>D15*C15</f>
        <v>2678000</v>
      </c>
      <c r="F15" s="5">
        <v>208000</v>
      </c>
      <c r="G15" s="5">
        <f>SUM(E15:F15)</f>
        <v>2886000</v>
      </c>
      <c r="H15" s="5">
        <v>26</v>
      </c>
    </row>
    <row r="16" spans="1:9" ht="21.75" customHeight="1" x14ac:dyDescent="0.25">
      <c r="A16" s="6">
        <v>8</v>
      </c>
      <c r="B16" s="2" t="s">
        <v>13</v>
      </c>
      <c r="C16" s="5">
        <v>0.5</v>
      </c>
      <c r="D16" s="5">
        <v>100000</v>
      </c>
      <c r="E16" s="5">
        <f t="shared" si="0"/>
        <v>50000</v>
      </c>
      <c r="F16" s="5">
        <v>4000</v>
      </c>
      <c r="G16" s="5">
        <f t="shared" si="1"/>
        <v>54000</v>
      </c>
      <c r="H16" s="5">
        <v>1</v>
      </c>
    </row>
    <row r="17" spans="1:8" x14ac:dyDescent="0.25">
      <c r="A17" s="59"/>
      <c r="B17" s="60" t="s">
        <v>0</v>
      </c>
      <c r="C17" s="58">
        <f t="shared" ref="C17:H17" si="2">SUM(C9:C16)</f>
        <v>32.5</v>
      </c>
      <c r="D17" s="58">
        <f t="shared" si="2"/>
        <v>815000</v>
      </c>
      <c r="E17" s="58">
        <f t="shared" si="2"/>
        <v>3340000</v>
      </c>
      <c r="F17" s="58">
        <f t="shared" si="2"/>
        <v>260000</v>
      </c>
      <c r="G17" s="58">
        <f t="shared" si="2"/>
        <v>3600000</v>
      </c>
      <c r="H17" s="58">
        <f t="shared" si="2"/>
        <v>33</v>
      </c>
    </row>
    <row r="18" spans="1:8" x14ac:dyDescent="0.25">
      <c r="A18" s="59"/>
      <c r="B18" s="60"/>
      <c r="C18" s="58"/>
      <c r="D18" s="58"/>
      <c r="E18" s="58"/>
      <c r="F18" s="58"/>
      <c r="G18" s="58"/>
      <c r="H18" s="58"/>
    </row>
  </sheetData>
  <mergeCells count="13">
    <mergeCell ref="F17:F18"/>
    <mergeCell ref="G17:G18"/>
    <mergeCell ref="H17:H18"/>
    <mergeCell ref="A17:A18"/>
    <mergeCell ref="B17:B18"/>
    <mergeCell ref="C17:C18"/>
    <mergeCell ref="D17:D18"/>
    <mergeCell ref="E17:E18"/>
    <mergeCell ref="F1:G3"/>
    <mergeCell ref="H1:I3"/>
    <mergeCell ref="A4:G5"/>
    <mergeCell ref="A6:I6"/>
    <mergeCell ref="A7:I7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D11" sqref="D11"/>
    </sheetView>
  </sheetViews>
  <sheetFormatPr defaultRowHeight="15" x14ac:dyDescent="0.25"/>
  <cols>
    <col min="1" max="1" width="3.5703125" style="1" customWidth="1"/>
    <col min="2" max="2" width="24" style="3" customWidth="1"/>
    <col min="3" max="3" width="16.7109375" style="1" customWidth="1"/>
    <col min="4" max="4" width="18.85546875" style="1" customWidth="1"/>
    <col min="5" max="5" width="18.5703125" style="1" customWidth="1"/>
    <col min="6" max="6" width="17.710937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s="8" customFormat="1" ht="26.25" customHeight="1" x14ac:dyDescent="0.2">
      <c r="A1" s="7"/>
      <c r="F1" s="46" t="s">
        <v>168</v>
      </c>
      <c r="G1" s="46"/>
      <c r="H1" s="46"/>
      <c r="I1" s="46"/>
    </row>
    <row r="2" spans="1:9" s="8" customFormat="1" ht="12.75" x14ac:dyDescent="0.2">
      <c r="A2" s="7"/>
      <c r="F2" s="46"/>
      <c r="G2" s="46"/>
      <c r="H2" s="46"/>
      <c r="I2" s="46"/>
    </row>
    <row r="3" spans="1:9" s="8" customFormat="1" ht="33" customHeight="1" x14ac:dyDescent="0.2">
      <c r="A3" s="7"/>
      <c r="F3" s="46"/>
      <c r="G3" s="46"/>
      <c r="H3" s="46"/>
      <c r="I3" s="46"/>
    </row>
    <row r="4" spans="1:9" s="9" customFormat="1" ht="12.75" x14ac:dyDescent="0.25">
      <c r="A4" s="47" t="s">
        <v>157</v>
      </c>
      <c r="B4" s="47"/>
      <c r="C4" s="47"/>
      <c r="D4" s="47"/>
      <c r="E4" s="47"/>
      <c r="F4" s="47"/>
      <c r="G4" s="47"/>
    </row>
    <row r="5" spans="1:9" s="9" customFormat="1" ht="62.25" customHeight="1" x14ac:dyDescent="0.25">
      <c r="A5" s="47"/>
      <c r="B5" s="47"/>
      <c r="C5" s="47"/>
      <c r="D5" s="47"/>
      <c r="E5" s="47"/>
      <c r="F5" s="47"/>
      <c r="G5" s="47"/>
    </row>
    <row r="6" spans="1:9" s="9" customFormat="1" ht="15.75" customHeight="1" x14ac:dyDescent="0.25">
      <c r="A6" s="48" t="s">
        <v>45</v>
      </c>
      <c r="B6" s="48"/>
      <c r="C6" s="48"/>
      <c r="D6" s="48"/>
      <c r="E6" s="48"/>
      <c r="F6" s="48"/>
      <c r="G6" s="48"/>
      <c r="H6" s="48"/>
      <c r="I6" s="48"/>
    </row>
    <row r="7" spans="1:9" s="10" customFormat="1" ht="16.5" customHeight="1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</row>
    <row r="8" spans="1:9" ht="15.75" thickBot="1" x14ac:dyDescent="0.3"/>
    <row r="9" spans="1:9" ht="60" x14ac:dyDescent="0.25">
      <c r="A9" s="11" t="s">
        <v>34</v>
      </c>
      <c r="B9" s="12" t="s">
        <v>7</v>
      </c>
      <c r="C9" s="13" t="s">
        <v>8</v>
      </c>
      <c r="D9" s="13" t="s">
        <v>26</v>
      </c>
      <c r="E9" s="13" t="s">
        <v>20</v>
      </c>
      <c r="F9" s="13" t="s">
        <v>19</v>
      </c>
      <c r="G9" s="13" t="s">
        <v>0</v>
      </c>
      <c r="H9" s="14" t="s">
        <v>9</v>
      </c>
    </row>
    <row r="10" spans="1:9" ht="16.5" x14ac:dyDescent="0.25">
      <c r="A10" s="19">
        <v>1</v>
      </c>
      <c r="B10" s="20" t="s">
        <v>10</v>
      </c>
      <c r="C10" s="21">
        <v>1</v>
      </c>
      <c r="D10" s="21">
        <v>112000</v>
      </c>
      <c r="E10" s="21">
        <f t="shared" ref="E10:E16" si="0">D10*C10</f>
        <v>112000</v>
      </c>
      <c r="F10" s="21">
        <v>8000</v>
      </c>
      <c r="G10" s="21">
        <f>SUM(E10:F10)</f>
        <v>120000</v>
      </c>
      <c r="H10" s="22">
        <v>1</v>
      </c>
    </row>
    <row r="11" spans="1:9" ht="41.25" customHeight="1" x14ac:dyDescent="0.25">
      <c r="A11" s="19">
        <v>2</v>
      </c>
      <c r="B11" s="20" t="s">
        <v>39</v>
      </c>
      <c r="C11" s="21">
        <v>0.75</v>
      </c>
      <c r="D11" s="21">
        <v>92618</v>
      </c>
      <c r="E11" s="24">
        <f t="shared" si="0"/>
        <v>69463.5</v>
      </c>
      <c r="F11" s="21">
        <v>6000</v>
      </c>
      <c r="G11" s="24">
        <f t="shared" ref="G11:G16" si="1">SUM(E11:F11)</f>
        <v>75463.5</v>
      </c>
      <c r="H11" s="22">
        <v>1</v>
      </c>
    </row>
    <row r="12" spans="1:9" ht="16.5" x14ac:dyDescent="0.25">
      <c r="A12" s="19">
        <v>3</v>
      </c>
      <c r="B12" s="20" t="s">
        <v>12</v>
      </c>
      <c r="C12" s="21">
        <v>0.75</v>
      </c>
      <c r="D12" s="21">
        <v>92618</v>
      </c>
      <c r="E12" s="24">
        <f t="shared" si="0"/>
        <v>69463.5</v>
      </c>
      <c r="F12" s="21">
        <v>6000</v>
      </c>
      <c r="G12" s="24">
        <f t="shared" si="1"/>
        <v>75463.5</v>
      </c>
      <c r="H12" s="22">
        <v>1</v>
      </c>
    </row>
    <row r="13" spans="1:9" ht="33" x14ac:dyDescent="0.25">
      <c r="A13" s="19">
        <v>4</v>
      </c>
      <c r="B13" s="20" t="s">
        <v>40</v>
      </c>
      <c r="C13" s="21" t="s">
        <v>44</v>
      </c>
      <c r="D13" s="21">
        <v>92618</v>
      </c>
      <c r="E13" s="24">
        <v>879871</v>
      </c>
      <c r="F13" s="21">
        <v>72000</v>
      </c>
      <c r="G13" s="21">
        <f t="shared" si="1"/>
        <v>951871</v>
      </c>
      <c r="H13" s="22">
        <v>9</v>
      </c>
    </row>
    <row r="14" spans="1:9" ht="16.5" x14ac:dyDescent="0.25">
      <c r="A14" s="19">
        <v>5</v>
      </c>
      <c r="B14" s="20" t="s">
        <v>5</v>
      </c>
      <c r="C14" s="21">
        <v>1</v>
      </c>
      <c r="D14" s="23">
        <v>92618</v>
      </c>
      <c r="E14" s="21">
        <f t="shared" si="0"/>
        <v>92618</v>
      </c>
      <c r="F14" s="21">
        <v>8000</v>
      </c>
      <c r="G14" s="21">
        <f t="shared" si="1"/>
        <v>100618</v>
      </c>
      <c r="H14" s="22">
        <v>1</v>
      </c>
    </row>
    <row r="15" spans="1:9" ht="16.5" x14ac:dyDescent="0.25">
      <c r="A15" s="19">
        <v>6</v>
      </c>
      <c r="B15" s="20" t="s">
        <v>13</v>
      </c>
      <c r="C15" s="21">
        <v>0.5</v>
      </c>
      <c r="D15" s="23">
        <v>92618</v>
      </c>
      <c r="E15" s="21">
        <f t="shared" si="0"/>
        <v>46309</v>
      </c>
      <c r="F15" s="21">
        <v>4000</v>
      </c>
      <c r="G15" s="21">
        <f t="shared" si="1"/>
        <v>50309</v>
      </c>
      <c r="H15" s="22">
        <v>1</v>
      </c>
    </row>
    <row r="16" spans="1:9" ht="22.5" customHeight="1" x14ac:dyDescent="0.25">
      <c r="A16" s="19">
        <v>7</v>
      </c>
      <c r="B16" s="20" t="s">
        <v>41</v>
      </c>
      <c r="C16" s="21">
        <v>0.25</v>
      </c>
      <c r="D16" s="23">
        <v>92618</v>
      </c>
      <c r="E16" s="24">
        <f t="shared" si="0"/>
        <v>23154.5</v>
      </c>
      <c r="F16" s="21">
        <v>2000</v>
      </c>
      <c r="G16" s="24">
        <f t="shared" si="1"/>
        <v>25154.5</v>
      </c>
      <c r="H16" s="22">
        <v>1</v>
      </c>
    </row>
    <row r="17" spans="1:8" x14ac:dyDescent="0.25">
      <c r="A17" s="67"/>
      <c r="B17" s="69" t="s">
        <v>0</v>
      </c>
      <c r="C17" s="61">
        <v>13.75</v>
      </c>
      <c r="D17" s="61">
        <f>SUM(D10:D16)</f>
        <v>667708</v>
      </c>
      <c r="E17" s="63">
        <f>SUM(E10:E16)</f>
        <v>1292879.5</v>
      </c>
      <c r="F17" s="61">
        <f>SUM(F10:F16)</f>
        <v>106000</v>
      </c>
      <c r="G17" s="63">
        <v>1398881</v>
      </c>
      <c r="H17" s="65">
        <f>SUM(H10:H16)</f>
        <v>15</v>
      </c>
    </row>
    <row r="18" spans="1:8" ht="15.75" thickBot="1" x14ac:dyDescent="0.3">
      <c r="A18" s="68"/>
      <c r="B18" s="70"/>
      <c r="C18" s="62"/>
      <c r="D18" s="62"/>
      <c r="E18" s="64"/>
      <c r="F18" s="62"/>
      <c r="G18" s="64"/>
      <c r="H18" s="66"/>
    </row>
  </sheetData>
  <mergeCells count="13">
    <mergeCell ref="A7:I7"/>
    <mergeCell ref="F17:F18"/>
    <mergeCell ref="G17:G18"/>
    <mergeCell ref="H17:H18"/>
    <mergeCell ref="A17:A18"/>
    <mergeCell ref="B17:B18"/>
    <mergeCell ref="C17:C18"/>
    <mergeCell ref="D17:D18"/>
    <mergeCell ref="E17:E18"/>
    <mergeCell ref="F1:G3"/>
    <mergeCell ref="H1:I3"/>
    <mergeCell ref="A4:G5"/>
    <mergeCell ref="A6:I6"/>
  </mergeCells>
  <pageMargins left="0.7" right="0.7" top="0.75" bottom="0.75" header="0.3" footer="0.3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4" sqref="A4:G5"/>
    </sheetView>
  </sheetViews>
  <sheetFormatPr defaultRowHeight="15" x14ac:dyDescent="0.25"/>
  <cols>
    <col min="1" max="1" width="3.5703125" style="1" customWidth="1"/>
    <col min="2" max="2" width="24" style="3" customWidth="1"/>
    <col min="3" max="3" width="16.7109375" style="1" customWidth="1"/>
    <col min="4" max="4" width="18.85546875" style="1" customWidth="1"/>
    <col min="5" max="5" width="18.5703125" style="1" customWidth="1"/>
    <col min="6" max="6" width="17.710937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s="8" customFormat="1" ht="26.25" customHeight="1" x14ac:dyDescent="0.2">
      <c r="A1" s="7"/>
      <c r="F1" s="46" t="s">
        <v>169</v>
      </c>
      <c r="G1" s="46"/>
      <c r="H1" s="46"/>
      <c r="I1" s="46"/>
    </row>
    <row r="2" spans="1:9" s="8" customFormat="1" ht="12.75" x14ac:dyDescent="0.2">
      <c r="A2" s="7"/>
      <c r="F2" s="46"/>
      <c r="G2" s="46"/>
      <c r="H2" s="46"/>
      <c r="I2" s="46"/>
    </row>
    <row r="3" spans="1:9" s="8" customFormat="1" ht="33" customHeight="1" x14ac:dyDescent="0.2">
      <c r="A3" s="7"/>
      <c r="F3" s="46"/>
      <c r="G3" s="46"/>
      <c r="H3" s="46"/>
      <c r="I3" s="46"/>
    </row>
    <row r="4" spans="1:9" s="9" customFormat="1" ht="12.75" x14ac:dyDescent="0.25">
      <c r="A4" s="47" t="s">
        <v>46</v>
      </c>
      <c r="B4" s="47"/>
      <c r="C4" s="47"/>
      <c r="D4" s="47"/>
      <c r="E4" s="47"/>
      <c r="F4" s="47"/>
      <c r="G4" s="47"/>
    </row>
    <row r="5" spans="1:9" s="9" customFormat="1" ht="62.25" customHeight="1" x14ac:dyDescent="0.25">
      <c r="A5" s="47"/>
      <c r="B5" s="47"/>
      <c r="C5" s="47"/>
      <c r="D5" s="47"/>
      <c r="E5" s="47"/>
      <c r="F5" s="47"/>
      <c r="G5" s="47"/>
    </row>
    <row r="6" spans="1:9" s="9" customFormat="1" ht="15.75" customHeight="1" x14ac:dyDescent="0.25">
      <c r="A6" s="48" t="s">
        <v>45</v>
      </c>
      <c r="B6" s="48"/>
      <c r="C6" s="48"/>
      <c r="D6" s="48"/>
      <c r="E6" s="48"/>
      <c r="F6" s="48"/>
      <c r="G6" s="48"/>
      <c r="H6" s="48"/>
      <c r="I6" s="48"/>
    </row>
    <row r="7" spans="1:9" s="10" customFormat="1" ht="16.5" customHeight="1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</row>
    <row r="8" spans="1:9" ht="15.75" thickBot="1" x14ac:dyDescent="0.3"/>
    <row r="9" spans="1:9" ht="60" x14ac:dyDescent="0.25">
      <c r="A9" s="11" t="s">
        <v>34</v>
      </c>
      <c r="B9" s="12" t="s">
        <v>7</v>
      </c>
      <c r="C9" s="13" t="s">
        <v>8</v>
      </c>
      <c r="D9" s="13" t="s">
        <v>26</v>
      </c>
      <c r="E9" s="13" t="s">
        <v>20</v>
      </c>
      <c r="F9" s="13" t="s">
        <v>19</v>
      </c>
      <c r="G9" s="13" t="s">
        <v>0</v>
      </c>
      <c r="H9" s="14" t="s">
        <v>9</v>
      </c>
    </row>
    <row r="10" spans="1:9" ht="16.5" x14ac:dyDescent="0.25">
      <c r="A10" s="27">
        <v>1</v>
      </c>
      <c r="B10" s="28" t="s">
        <v>10</v>
      </c>
      <c r="C10" s="29">
        <v>1</v>
      </c>
      <c r="D10" s="29">
        <v>93000</v>
      </c>
      <c r="E10" s="29">
        <f t="shared" ref="E10:E17" si="0">D10*C10</f>
        <v>93000</v>
      </c>
      <c r="F10" s="29">
        <v>8000</v>
      </c>
      <c r="G10" s="29">
        <f>SUM(E10:F10)</f>
        <v>101000</v>
      </c>
      <c r="H10" s="30">
        <v>1</v>
      </c>
    </row>
    <row r="11" spans="1:9" ht="41.25" customHeight="1" x14ac:dyDescent="0.25">
      <c r="A11" s="27">
        <v>2</v>
      </c>
      <c r="B11" s="28" t="s">
        <v>39</v>
      </c>
      <c r="C11" s="29">
        <v>1</v>
      </c>
      <c r="D11" s="29">
        <v>92618</v>
      </c>
      <c r="E11" s="31">
        <f t="shared" si="0"/>
        <v>92618</v>
      </c>
      <c r="F11" s="29">
        <v>8000</v>
      </c>
      <c r="G11" s="31">
        <f t="shared" ref="G11:G17" si="1">SUM(E11:F11)</f>
        <v>100618</v>
      </c>
      <c r="H11" s="30">
        <v>1</v>
      </c>
    </row>
    <row r="12" spans="1:9" ht="16.5" x14ac:dyDescent="0.25">
      <c r="A12" s="27">
        <v>3</v>
      </c>
      <c r="B12" s="28" t="s">
        <v>11</v>
      </c>
      <c r="C12" s="29">
        <v>0.75</v>
      </c>
      <c r="D12" s="29">
        <v>92618</v>
      </c>
      <c r="E12" s="31">
        <f t="shared" si="0"/>
        <v>69463.5</v>
      </c>
      <c r="F12" s="29">
        <v>6000</v>
      </c>
      <c r="G12" s="31">
        <f t="shared" si="1"/>
        <v>75463.5</v>
      </c>
      <c r="H12" s="30">
        <v>1</v>
      </c>
    </row>
    <row r="13" spans="1:9" ht="16.5" x14ac:dyDescent="0.25">
      <c r="A13" s="27">
        <v>4</v>
      </c>
      <c r="B13" s="28" t="s">
        <v>12</v>
      </c>
      <c r="C13" s="29">
        <v>0.75</v>
      </c>
      <c r="D13" s="29">
        <v>92618</v>
      </c>
      <c r="E13" s="31">
        <f t="shared" si="0"/>
        <v>69463.5</v>
      </c>
      <c r="F13" s="29">
        <v>6000</v>
      </c>
      <c r="G13" s="31">
        <f t="shared" si="1"/>
        <v>75463.5</v>
      </c>
      <c r="H13" s="30">
        <v>9</v>
      </c>
    </row>
    <row r="14" spans="1:9" ht="33" x14ac:dyDescent="0.25">
      <c r="A14" s="27">
        <v>5</v>
      </c>
      <c r="B14" s="28" t="s">
        <v>47</v>
      </c>
      <c r="C14" s="29" t="s">
        <v>48</v>
      </c>
      <c r="D14" s="29">
        <v>92618</v>
      </c>
      <c r="E14" s="31">
        <v>805776</v>
      </c>
      <c r="F14" s="29">
        <v>64000</v>
      </c>
      <c r="G14" s="31">
        <f t="shared" si="1"/>
        <v>869776</v>
      </c>
      <c r="H14" s="30">
        <v>1</v>
      </c>
    </row>
    <row r="15" spans="1:9" ht="16.5" x14ac:dyDescent="0.25">
      <c r="A15" s="27">
        <v>6</v>
      </c>
      <c r="B15" s="28" t="s">
        <v>5</v>
      </c>
      <c r="C15" s="29">
        <v>1</v>
      </c>
      <c r="D15" s="29">
        <v>92618</v>
      </c>
      <c r="E15" s="31">
        <f t="shared" si="0"/>
        <v>92618</v>
      </c>
      <c r="F15" s="29">
        <v>8000</v>
      </c>
      <c r="G15" s="31">
        <f t="shared" si="1"/>
        <v>100618</v>
      </c>
      <c r="H15" s="30">
        <v>1</v>
      </c>
    </row>
    <row r="16" spans="1:9" ht="16.5" x14ac:dyDescent="0.25">
      <c r="A16" s="27"/>
      <c r="B16" s="28" t="s">
        <v>23</v>
      </c>
      <c r="C16" s="29">
        <v>0.75</v>
      </c>
      <c r="D16" s="29">
        <v>92618</v>
      </c>
      <c r="E16" s="31">
        <f t="shared" si="0"/>
        <v>69463.5</v>
      </c>
      <c r="F16" s="29">
        <v>6000</v>
      </c>
      <c r="G16" s="31">
        <f t="shared" si="1"/>
        <v>75463.5</v>
      </c>
      <c r="H16" s="30"/>
    </row>
    <row r="17" spans="1:8" ht="22.5" customHeight="1" x14ac:dyDescent="0.25">
      <c r="A17" s="27">
        <v>7</v>
      </c>
      <c r="B17" s="28" t="s">
        <v>13</v>
      </c>
      <c r="C17" s="29">
        <v>0.5</v>
      </c>
      <c r="D17" s="29">
        <v>92618</v>
      </c>
      <c r="E17" s="31">
        <f t="shared" si="0"/>
        <v>46309</v>
      </c>
      <c r="F17" s="29">
        <v>4000</v>
      </c>
      <c r="G17" s="31">
        <f t="shared" si="1"/>
        <v>50309</v>
      </c>
      <c r="H17" s="30">
        <v>1</v>
      </c>
    </row>
    <row r="18" spans="1:8" x14ac:dyDescent="0.25">
      <c r="A18" s="67"/>
      <c r="B18" s="69" t="s">
        <v>0</v>
      </c>
      <c r="C18" s="61">
        <v>14.45</v>
      </c>
      <c r="D18" s="61">
        <f>SUM(D10:D17)</f>
        <v>741326</v>
      </c>
      <c r="E18" s="63">
        <v>1338713</v>
      </c>
      <c r="F18" s="61">
        <f>SUM(F10:F17)</f>
        <v>110000</v>
      </c>
      <c r="G18" s="63">
        <v>1448713</v>
      </c>
      <c r="H18" s="65">
        <f>SUM(H10:H17)</f>
        <v>15</v>
      </c>
    </row>
    <row r="19" spans="1:8" ht="15.75" thickBot="1" x14ac:dyDescent="0.3">
      <c r="A19" s="68"/>
      <c r="B19" s="70"/>
      <c r="C19" s="62"/>
      <c r="D19" s="62"/>
      <c r="E19" s="64"/>
      <c r="F19" s="62"/>
      <c r="G19" s="64"/>
      <c r="H19" s="66"/>
    </row>
  </sheetData>
  <mergeCells count="13">
    <mergeCell ref="F18:F19"/>
    <mergeCell ref="G18:G19"/>
    <mergeCell ref="H18:H19"/>
    <mergeCell ref="F1:G3"/>
    <mergeCell ref="H1:I3"/>
    <mergeCell ref="A4:G5"/>
    <mergeCell ref="A6:I6"/>
    <mergeCell ref="A7:I7"/>
    <mergeCell ref="A18:A19"/>
    <mergeCell ref="B18:B19"/>
    <mergeCell ref="C18:C19"/>
    <mergeCell ref="D18:D19"/>
    <mergeCell ref="E18:E19"/>
  </mergeCells>
  <pageMargins left="0.7" right="0.7" top="0.75" bottom="0.75" header="0.3" footer="0.3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F1" sqref="F1:G3"/>
    </sheetView>
  </sheetViews>
  <sheetFormatPr defaultRowHeight="15" x14ac:dyDescent="0.25"/>
  <cols>
    <col min="1" max="1" width="3.5703125" style="1" customWidth="1"/>
    <col min="2" max="2" width="24" style="3" customWidth="1"/>
    <col min="3" max="3" width="16.7109375" style="1" customWidth="1"/>
    <col min="4" max="4" width="18.85546875" style="1" customWidth="1"/>
    <col min="5" max="5" width="18.5703125" style="1" customWidth="1"/>
    <col min="6" max="6" width="17.710937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s="8" customFormat="1" ht="26.25" customHeight="1" x14ac:dyDescent="0.2">
      <c r="A1" s="7"/>
      <c r="F1" s="46" t="s">
        <v>170</v>
      </c>
      <c r="G1" s="46"/>
      <c r="H1" s="46"/>
      <c r="I1" s="46"/>
    </row>
    <row r="2" spans="1:9" s="8" customFormat="1" ht="12.75" x14ac:dyDescent="0.2">
      <c r="A2" s="7"/>
      <c r="F2" s="46"/>
      <c r="G2" s="46"/>
      <c r="H2" s="46"/>
      <c r="I2" s="46"/>
    </row>
    <row r="3" spans="1:9" s="8" customFormat="1" ht="33" customHeight="1" x14ac:dyDescent="0.2">
      <c r="A3" s="7"/>
      <c r="F3" s="46"/>
      <c r="G3" s="46"/>
      <c r="H3" s="46"/>
      <c r="I3" s="46"/>
    </row>
    <row r="4" spans="1:9" s="9" customFormat="1" ht="12.75" x14ac:dyDescent="0.25">
      <c r="A4" s="47" t="s">
        <v>60</v>
      </c>
      <c r="B4" s="47"/>
      <c r="C4" s="47"/>
      <c r="D4" s="47"/>
      <c r="E4" s="47"/>
      <c r="F4" s="47"/>
      <c r="G4" s="47"/>
    </row>
    <row r="5" spans="1:9" s="9" customFormat="1" ht="62.25" customHeight="1" x14ac:dyDescent="0.25">
      <c r="A5" s="47"/>
      <c r="B5" s="47"/>
      <c r="C5" s="47"/>
      <c r="D5" s="47"/>
      <c r="E5" s="47"/>
      <c r="F5" s="47"/>
      <c r="G5" s="47"/>
    </row>
    <row r="6" spans="1:9" s="9" customFormat="1" ht="15.75" customHeight="1" x14ac:dyDescent="0.25">
      <c r="A6" s="48" t="s">
        <v>59</v>
      </c>
      <c r="B6" s="48"/>
      <c r="C6" s="48"/>
      <c r="D6" s="48"/>
      <c r="E6" s="48"/>
      <c r="F6" s="48"/>
      <c r="G6" s="48"/>
      <c r="H6" s="48"/>
      <c r="I6" s="48"/>
    </row>
    <row r="7" spans="1:9" s="10" customFormat="1" ht="16.5" customHeight="1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</row>
    <row r="8" spans="1:9" ht="15.75" thickBot="1" x14ac:dyDescent="0.3"/>
    <row r="9" spans="1:9" ht="60" x14ac:dyDescent="0.25">
      <c r="A9" s="11" t="s">
        <v>34</v>
      </c>
      <c r="B9" s="12" t="s">
        <v>7</v>
      </c>
      <c r="C9" s="13" t="s">
        <v>8</v>
      </c>
      <c r="D9" s="13" t="s">
        <v>26</v>
      </c>
      <c r="E9" s="13" t="s">
        <v>20</v>
      </c>
      <c r="F9" s="13" t="s">
        <v>19</v>
      </c>
      <c r="G9" s="13" t="s">
        <v>0</v>
      </c>
      <c r="H9" s="14" t="s">
        <v>9</v>
      </c>
    </row>
    <row r="10" spans="1:9" ht="16.5" x14ac:dyDescent="0.25">
      <c r="A10" s="27">
        <v>1</v>
      </c>
      <c r="B10" s="28" t="s">
        <v>10</v>
      </c>
      <c r="C10" s="29">
        <v>1</v>
      </c>
      <c r="D10" s="29">
        <v>112000</v>
      </c>
      <c r="E10" s="29">
        <f t="shared" ref="E10:E27" si="0">D10*C10</f>
        <v>112000</v>
      </c>
      <c r="F10" s="29">
        <v>8000</v>
      </c>
      <c r="G10" s="29">
        <f>SUM(E10:F10)</f>
        <v>120000</v>
      </c>
      <c r="H10" s="30">
        <v>1</v>
      </c>
    </row>
    <row r="11" spans="1:9" ht="41.25" customHeight="1" x14ac:dyDescent="0.25">
      <c r="A11" s="27">
        <v>2</v>
      </c>
      <c r="B11" s="28" t="s">
        <v>49</v>
      </c>
      <c r="C11" s="29">
        <v>1</v>
      </c>
      <c r="D11" s="29">
        <v>92618</v>
      </c>
      <c r="E11" s="31">
        <f t="shared" si="0"/>
        <v>92618</v>
      </c>
      <c r="F11" s="29">
        <v>8000</v>
      </c>
      <c r="G11" s="31">
        <f t="shared" ref="G11:G27" si="1">SUM(E11:F11)</f>
        <v>100618</v>
      </c>
      <c r="H11" s="30">
        <v>1</v>
      </c>
    </row>
    <row r="12" spans="1:9" ht="33" x14ac:dyDescent="0.25">
      <c r="A12" s="27">
        <v>3</v>
      </c>
      <c r="B12" s="28" t="s">
        <v>50</v>
      </c>
      <c r="C12" s="29">
        <v>0.5</v>
      </c>
      <c r="D12" s="29">
        <v>92618</v>
      </c>
      <c r="E12" s="31">
        <f t="shared" si="0"/>
        <v>46309</v>
      </c>
      <c r="F12" s="29">
        <v>4000</v>
      </c>
      <c r="G12" s="31">
        <f t="shared" si="1"/>
        <v>50309</v>
      </c>
      <c r="H12" s="30">
        <v>1</v>
      </c>
    </row>
    <row r="13" spans="1:9" ht="33" x14ac:dyDescent="0.25">
      <c r="A13" s="27">
        <v>4</v>
      </c>
      <c r="B13" s="28" t="s">
        <v>51</v>
      </c>
      <c r="C13" s="29">
        <v>0.5</v>
      </c>
      <c r="D13" s="29">
        <v>92618</v>
      </c>
      <c r="E13" s="31">
        <f t="shared" si="0"/>
        <v>46309</v>
      </c>
      <c r="F13" s="29">
        <v>4000</v>
      </c>
      <c r="G13" s="31">
        <f t="shared" si="1"/>
        <v>50309</v>
      </c>
      <c r="H13" s="30">
        <v>1</v>
      </c>
    </row>
    <row r="14" spans="1:9" ht="33" x14ac:dyDescent="0.25">
      <c r="A14" s="27">
        <v>5</v>
      </c>
      <c r="B14" s="28" t="s">
        <v>52</v>
      </c>
      <c r="C14" s="29">
        <v>0.5</v>
      </c>
      <c r="D14" s="29">
        <v>92618</v>
      </c>
      <c r="E14" s="31">
        <f t="shared" si="0"/>
        <v>46309</v>
      </c>
      <c r="F14" s="29">
        <v>4000</v>
      </c>
      <c r="G14" s="31">
        <f t="shared" si="1"/>
        <v>50309</v>
      </c>
      <c r="H14" s="30">
        <v>1</v>
      </c>
    </row>
    <row r="15" spans="1:9" ht="16.5" x14ac:dyDescent="0.25">
      <c r="A15" s="27">
        <v>6</v>
      </c>
      <c r="B15" s="28" t="s">
        <v>53</v>
      </c>
      <c r="C15" s="29">
        <v>0.5</v>
      </c>
      <c r="D15" s="29">
        <v>92618</v>
      </c>
      <c r="E15" s="31">
        <f t="shared" si="0"/>
        <v>46309</v>
      </c>
      <c r="F15" s="29">
        <v>4000</v>
      </c>
      <c r="G15" s="31">
        <f t="shared" si="1"/>
        <v>50309</v>
      </c>
      <c r="H15" s="30">
        <v>1</v>
      </c>
    </row>
    <row r="16" spans="1:9" ht="16.5" x14ac:dyDescent="0.25">
      <c r="A16" s="27">
        <v>7</v>
      </c>
      <c r="B16" s="28" t="s">
        <v>12</v>
      </c>
      <c r="C16" s="29">
        <v>0.75</v>
      </c>
      <c r="D16" s="29">
        <v>92618</v>
      </c>
      <c r="E16" s="31">
        <f t="shared" si="0"/>
        <v>69463.5</v>
      </c>
      <c r="F16" s="29">
        <v>6000</v>
      </c>
      <c r="G16" s="31">
        <f t="shared" si="1"/>
        <v>75463.5</v>
      </c>
      <c r="H16" s="30">
        <v>1</v>
      </c>
    </row>
    <row r="17" spans="1:8" ht="16.5" x14ac:dyDescent="0.25">
      <c r="A17" s="27">
        <v>8</v>
      </c>
      <c r="B17" s="28" t="s">
        <v>54</v>
      </c>
      <c r="C17" s="29">
        <v>0.5</v>
      </c>
      <c r="D17" s="29">
        <v>92618</v>
      </c>
      <c r="E17" s="31">
        <f t="shared" si="0"/>
        <v>46309</v>
      </c>
      <c r="F17" s="29">
        <v>4000</v>
      </c>
      <c r="G17" s="31">
        <f t="shared" si="1"/>
        <v>50309</v>
      </c>
      <c r="H17" s="30">
        <v>1</v>
      </c>
    </row>
    <row r="18" spans="1:8" ht="16.5" x14ac:dyDescent="0.25">
      <c r="A18" s="27">
        <v>9</v>
      </c>
      <c r="B18" s="28" t="s">
        <v>54</v>
      </c>
      <c r="C18" s="29">
        <v>0.5</v>
      </c>
      <c r="D18" s="29">
        <v>92618</v>
      </c>
      <c r="E18" s="31">
        <f t="shared" si="0"/>
        <v>46309</v>
      </c>
      <c r="F18" s="29">
        <v>4000</v>
      </c>
      <c r="G18" s="31">
        <f t="shared" si="1"/>
        <v>50309</v>
      </c>
      <c r="H18" s="30">
        <v>1</v>
      </c>
    </row>
    <row r="19" spans="1:8" ht="16.5" x14ac:dyDescent="0.25">
      <c r="A19" s="27">
        <v>10</v>
      </c>
      <c r="B19" s="28" t="s">
        <v>54</v>
      </c>
      <c r="C19" s="29">
        <v>0.5</v>
      </c>
      <c r="D19" s="29">
        <v>92618</v>
      </c>
      <c r="E19" s="31">
        <f t="shared" si="0"/>
        <v>46309</v>
      </c>
      <c r="F19" s="29">
        <v>4000</v>
      </c>
      <c r="G19" s="31">
        <f t="shared" si="1"/>
        <v>50309</v>
      </c>
      <c r="H19" s="30">
        <v>1</v>
      </c>
    </row>
    <row r="20" spans="1:8" ht="16.5" x14ac:dyDescent="0.25">
      <c r="A20" s="27">
        <v>11</v>
      </c>
      <c r="B20" s="28" t="s">
        <v>55</v>
      </c>
      <c r="C20" s="29">
        <v>1</v>
      </c>
      <c r="D20" s="29">
        <v>92618</v>
      </c>
      <c r="E20" s="31">
        <f t="shared" si="0"/>
        <v>92618</v>
      </c>
      <c r="F20" s="29">
        <v>8000</v>
      </c>
      <c r="G20" s="31">
        <f t="shared" si="1"/>
        <v>100618</v>
      </c>
      <c r="H20" s="30">
        <v>1</v>
      </c>
    </row>
    <row r="21" spans="1:8" ht="16.5" x14ac:dyDescent="0.25">
      <c r="A21" s="27">
        <v>12</v>
      </c>
      <c r="B21" s="28" t="s">
        <v>23</v>
      </c>
      <c r="C21" s="29">
        <v>0.75</v>
      </c>
      <c r="D21" s="29">
        <v>92618</v>
      </c>
      <c r="E21" s="31">
        <f t="shared" si="0"/>
        <v>69463.5</v>
      </c>
      <c r="F21" s="29">
        <v>6000</v>
      </c>
      <c r="G21" s="31">
        <f t="shared" si="1"/>
        <v>75463.5</v>
      </c>
      <c r="H21" s="30">
        <v>1</v>
      </c>
    </row>
    <row r="22" spans="1:8" ht="16.5" x14ac:dyDescent="0.25">
      <c r="A22" s="27">
        <v>13</v>
      </c>
      <c r="B22" s="28" t="s">
        <v>5</v>
      </c>
      <c r="C22" s="29">
        <v>1</v>
      </c>
      <c r="D22" s="29">
        <v>92618</v>
      </c>
      <c r="E22" s="31">
        <f t="shared" si="0"/>
        <v>92618</v>
      </c>
      <c r="F22" s="29">
        <v>8000</v>
      </c>
      <c r="G22" s="31">
        <f t="shared" si="1"/>
        <v>100618</v>
      </c>
      <c r="H22" s="30">
        <v>1</v>
      </c>
    </row>
    <row r="23" spans="1:8" ht="33" x14ac:dyDescent="0.25">
      <c r="A23" s="27">
        <v>14</v>
      </c>
      <c r="B23" s="28" t="s">
        <v>56</v>
      </c>
      <c r="C23" s="29">
        <v>0.5</v>
      </c>
      <c r="D23" s="29">
        <v>92618</v>
      </c>
      <c r="E23" s="31">
        <f t="shared" si="0"/>
        <v>46309</v>
      </c>
      <c r="F23" s="29">
        <v>4000</v>
      </c>
      <c r="G23" s="31">
        <f t="shared" si="1"/>
        <v>50309</v>
      </c>
      <c r="H23" s="30">
        <v>1</v>
      </c>
    </row>
    <row r="24" spans="1:8" ht="16.5" x14ac:dyDescent="0.25">
      <c r="A24" s="27">
        <v>15</v>
      </c>
      <c r="B24" s="28" t="s">
        <v>57</v>
      </c>
      <c r="C24" s="29">
        <v>0.5</v>
      </c>
      <c r="D24" s="29">
        <v>92618</v>
      </c>
      <c r="E24" s="31">
        <f t="shared" si="0"/>
        <v>46309</v>
      </c>
      <c r="F24" s="29">
        <v>4000</v>
      </c>
      <c r="G24" s="31">
        <f t="shared" si="1"/>
        <v>50309</v>
      </c>
      <c r="H24" s="30">
        <v>1</v>
      </c>
    </row>
    <row r="25" spans="1:8" ht="16.5" x14ac:dyDescent="0.25">
      <c r="A25" s="27">
        <v>16</v>
      </c>
      <c r="B25" s="28" t="s">
        <v>13</v>
      </c>
      <c r="C25" s="29">
        <v>0.5</v>
      </c>
      <c r="D25" s="29">
        <v>92618</v>
      </c>
      <c r="E25" s="31">
        <f t="shared" si="0"/>
        <v>46309</v>
      </c>
      <c r="F25" s="29">
        <v>4000</v>
      </c>
      <c r="G25" s="31">
        <f t="shared" si="1"/>
        <v>50309</v>
      </c>
      <c r="H25" s="30">
        <v>1</v>
      </c>
    </row>
    <row r="26" spans="1:8" ht="33" x14ac:dyDescent="0.25">
      <c r="A26" s="27">
        <v>17</v>
      </c>
      <c r="B26" s="28" t="s">
        <v>58</v>
      </c>
      <c r="C26" s="29">
        <v>0.5</v>
      </c>
      <c r="D26" s="29">
        <v>92618</v>
      </c>
      <c r="E26" s="31">
        <f t="shared" si="0"/>
        <v>46309</v>
      </c>
      <c r="F26" s="29">
        <v>4000</v>
      </c>
      <c r="G26" s="31">
        <f t="shared" si="1"/>
        <v>50309</v>
      </c>
      <c r="H26" s="30">
        <v>1</v>
      </c>
    </row>
    <row r="27" spans="1:8" ht="16.5" x14ac:dyDescent="0.25">
      <c r="A27" s="27">
        <v>18</v>
      </c>
      <c r="B27" s="28" t="s">
        <v>23</v>
      </c>
      <c r="C27" s="29">
        <v>0.75</v>
      </c>
      <c r="D27" s="29">
        <v>92618</v>
      </c>
      <c r="E27" s="31">
        <f t="shared" si="0"/>
        <v>69463.5</v>
      </c>
      <c r="F27" s="29">
        <v>6000</v>
      </c>
      <c r="G27" s="31">
        <f t="shared" si="1"/>
        <v>75463.5</v>
      </c>
      <c r="H27" s="30">
        <v>1</v>
      </c>
    </row>
    <row r="28" spans="1:8" x14ac:dyDescent="0.25">
      <c r="A28" s="67"/>
      <c r="B28" s="69" t="s">
        <v>0</v>
      </c>
      <c r="C28" s="61">
        <f>SUM(C10:C27)</f>
        <v>11.75</v>
      </c>
      <c r="D28" s="61">
        <f>SUM(D10:D27)</f>
        <v>1686506</v>
      </c>
      <c r="E28" s="63">
        <v>1107645</v>
      </c>
      <c r="F28" s="61">
        <f>SUM(F10:F27)</f>
        <v>94000</v>
      </c>
      <c r="G28" s="63">
        <v>1201645</v>
      </c>
      <c r="H28" s="65">
        <f>SUM(H10:H27)</f>
        <v>18</v>
      </c>
    </row>
    <row r="29" spans="1:8" ht="15.75" thickBot="1" x14ac:dyDescent="0.3">
      <c r="A29" s="68"/>
      <c r="B29" s="70"/>
      <c r="C29" s="62"/>
      <c r="D29" s="62"/>
      <c r="E29" s="64"/>
      <c r="F29" s="62"/>
      <c r="G29" s="64"/>
      <c r="H29" s="66"/>
    </row>
  </sheetData>
  <mergeCells count="13">
    <mergeCell ref="F28:F29"/>
    <mergeCell ref="G28:G29"/>
    <mergeCell ref="H28:H29"/>
    <mergeCell ref="F1:G3"/>
    <mergeCell ref="H1:I3"/>
    <mergeCell ref="A4:G5"/>
    <mergeCell ref="A6:I6"/>
    <mergeCell ref="A7:I7"/>
    <mergeCell ref="A28:A29"/>
    <mergeCell ref="B28:B29"/>
    <mergeCell ref="C28:C29"/>
    <mergeCell ref="D28:D29"/>
    <mergeCell ref="E28:E29"/>
  </mergeCells>
  <pageMargins left="0.7" right="0.7" top="0.75" bottom="0.75" header="0.3" footer="0.3"/>
  <pageSetup paperSize="9" scale="70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9" sqref="E9"/>
    </sheetView>
  </sheetViews>
  <sheetFormatPr defaultRowHeight="15" x14ac:dyDescent="0.25"/>
  <cols>
    <col min="1" max="1" width="3.5703125" style="1" customWidth="1"/>
    <col min="2" max="2" width="24" style="3" customWidth="1"/>
    <col min="3" max="3" width="16.7109375" style="1" customWidth="1"/>
    <col min="4" max="4" width="18.85546875" style="1" customWidth="1"/>
    <col min="5" max="5" width="18.5703125" style="1" customWidth="1"/>
    <col min="6" max="6" width="17.710937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s="8" customFormat="1" ht="26.25" customHeight="1" x14ac:dyDescent="0.2">
      <c r="A1" s="7"/>
      <c r="F1" s="46" t="s">
        <v>171</v>
      </c>
      <c r="G1" s="46"/>
      <c r="H1" s="46"/>
      <c r="I1" s="46"/>
    </row>
    <row r="2" spans="1:9" s="8" customFormat="1" ht="12.75" x14ac:dyDescent="0.2">
      <c r="A2" s="7"/>
      <c r="F2" s="46"/>
      <c r="G2" s="46"/>
      <c r="H2" s="46"/>
      <c r="I2" s="46"/>
    </row>
    <row r="3" spans="1:9" s="8" customFormat="1" ht="33" customHeight="1" x14ac:dyDescent="0.2">
      <c r="A3" s="7"/>
      <c r="F3" s="46"/>
      <c r="G3" s="46"/>
      <c r="H3" s="46"/>
      <c r="I3" s="46"/>
    </row>
    <row r="4" spans="1:9" s="9" customFormat="1" ht="12.75" x14ac:dyDescent="0.25">
      <c r="A4" s="47" t="s">
        <v>61</v>
      </c>
      <c r="B4" s="47"/>
      <c r="C4" s="47"/>
      <c r="D4" s="47"/>
      <c r="E4" s="47"/>
      <c r="F4" s="47"/>
      <c r="G4" s="47"/>
    </row>
    <row r="5" spans="1:9" s="9" customFormat="1" ht="62.25" customHeight="1" x14ac:dyDescent="0.25">
      <c r="A5" s="47"/>
      <c r="B5" s="47"/>
      <c r="C5" s="47"/>
      <c r="D5" s="47"/>
      <c r="E5" s="47"/>
      <c r="F5" s="47"/>
      <c r="G5" s="47"/>
    </row>
    <row r="6" spans="1:9" s="9" customFormat="1" ht="15.75" customHeight="1" x14ac:dyDescent="0.25">
      <c r="A6" s="48" t="s">
        <v>59</v>
      </c>
      <c r="B6" s="48"/>
      <c r="C6" s="48"/>
      <c r="D6" s="48"/>
      <c r="E6" s="48"/>
      <c r="F6" s="48"/>
      <c r="G6" s="48"/>
      <c r="H6" s="48"/>
      <c r="I6" s="48"/>
    </row>
    <row r="7" spans="1:9" s="10" customFormat="1" ht="16.5" customHeight="1" x14ac:dyDescent="0.25">
      <c r="A7" s="49" t="s">
        <v>30</v>
      </c>
      <c r="B7" s="49"/>
      <c r="C7" s="49"/>
      <c r="D7" s="49"/>
      <c r="E7" s="49"/>
      <c r="F7" s="49"/>
      <c r="G7" s="49"/>
      <c r="H7" s="49"/>
      <c r="I7" s="49"/>
    </row>
    <row r="8" spans="1:9" ht="15.75" thickBot="1" x14ac:dyDescent="0.3"/>
    <row r="9" spans="1:9" ht="60" x14ac:dyDescent="0.25">
      <c r="A9" s="11" t="s">
        <v>34</v>
      </c>
      <c r="B9" s="12" t="s">
        <v>7</v>
      </c>
      <c r="C9" s="13" t="s">
        <v>8</v>
      </c>
      <c r="D9" s="13" t="s">
        <v>26</v>
      </c>
      <c r="E9" s="13" t="s">
        <v>20</v>
      </c>
      <c r="F9" s="13" t="s">
        <v>19</v>
      </c>
      <c r="G9" s="13" t="s">
        <v>0</v>
      </c>
      <c r="H9" s="14" t="s">
        <v>9</v>
      </c>
    </row>
    <row r="10" spans="1:9" ht="16.5" x14ac:dyDescent="0.25">
      <c r="A10" s="27">
        <v>1</v>
      </c>
      <c r="B10" s="28" t="s">
        <v>10</v>
      </c>
      <c r="C10" s="29">
        <v>1</v>
      </c>
      <c r="D10" s="29">
        <v>112000</v>
      </c>
      <c r="E10" s="29">
        <f t="shared" ref="E10:E17" si="0">D10*C10</f>
        <v>112000</v>
      </c>
      <c r="F10" s="38">
        <v>8000</v>
      </c>
      <c r="G10" s="29">
        <f>SUM(E10:F10)</f>
        <v>120000</v>
      </c>
      <c r="H10" s="30">
        <v>1</v>
      </c>
    </row>
    <row r="11" spans="1:9" ht="41.25" customHeight="1" x14ac:dyDescent="0.25">
      <c r="A11" s="27">
        <v>2</v>
      </c>
      <c r="B11" s="28" t="s">
        <v>62</v>
      </c>
      <c r="C11" s="29">
        <v>2.25</v>
      </c>
      <c r="D11" s="29">
        <v>92618</v>
      </c>
      <c r="E11" s="31">
        <f t="shared" si="0"/>
        <v>208390.5</v>
      </c>
      <c r="F11" s="38">
        <v>18000</v>
      </c>
      <c r="G11" s="31">
        <f t="shared" ref="G11:G17" si="1">SUM(E11:F11)</f>
        <v>226390.5</v>
      </c>
      <c r="H11" s="30">
        <v>3</v>
      </c>
    </row>
    <row r="12" spans="1:9" ht="16.5" x14ac:dyDescent="0.25">
      <c r="A12" s="27">
        <v>3</v>
      </c>
      <c r="B12" s="28" t="s">
        <v>63</v>
      </c>
      <c r="C12" s="29">
        <v>1.5</v>
      </c>
      <c r="D12" s="29">
        <v>92618</v>
      </c>
      <c r="E12" s="31">
        <f t="shared" si="0"/>
        <v>138927</v>
      </c>
      <c r="F12" s="38">
        <v>12000</v>
      </c>
      <c r="G12" s="31">
        <f t="shared" si="1"/>
        <v>150927</v>
      </c>
      <c r="H12" s="30">
        <v>3</v>
      </c>
    </row>
    <row r="13" spans="1:9" ht="16.5" x14ac:dyDescent="0.25">
      <c r="A13" s="27">
        <v>4</v>
      </c>
      <c r="B13" s="28" t="s">
        <v>28</v>
      </c>
      <c r="C13" s="29">
        <v>2</v>
      </c>
      <c r="D13" s="29">
        <v>92618</v>
      </c>
      <c r="E13" s="31">
        <f t="shared" si="0"/>
        <v>185236</v>
      </c>
      <c r="F13" s="38">
        <v>16000</v>
      </c>
      <c r="G13" s="31">
        <f t="shared" si="1"/>
        <v>201236</v>
      </c>
      <c r="H13" s="30">
        <v>4</v>
      </c>
    </row>
    <row r="14" spans="1:9" ht="16.5" x14ac:dyDescent="0.25">
      <c r="A14" s="27">
        <v>5</v>
      </c>
      <c r="B14" s="28" t="s">
        <v>23</v>
      </c>
      <c r="C14" s="29">
        <v>1</v>
      </c>
      <c r="D14" s="29">
        <v>92618</v>
      </c>
      <c r="E14" s="31">
        <f t="shared" si="0"/>
        <v>92618</v>
      </c>
      <c r="F14" s="38">
        <v>8000</v>
      </c>
      <c r="G14" s="31">
        <f t="shared" si="1"/>
        <v>100618</v>
      </c>
      <c r="H14" s="30">
        <v>1</v>
      </c>
    </row>
    <row r="15" spans="1:9" ht="16.5" x14ac:dyDescent="0.25">
      <c r="A15" s="27">
        <v>6</v>
      </c>
      <c r="B15" s="28" t="s">
        <v>64</v>
      </c>
      <c r="C15" s="29">
        <v>1</v>
      </c>
      <c r="D15" s="29">
        <v>92618</v>
      </c>
      <c r="E15" s="31">
        <f t="shared" si="0"/>
        <v>92618</v>
      </c>
      <c r="F15" s="38">
        <v>4000</v>
      </c>
      <c r="G15" s="31">
        <f t="shared" si="1"/>
        <v>96618</v>
      </c>
      <c r="H15" s="30">
        <v>2</v>
      </c>
    </row>
    <row r="16" spans="1:9" ht="16.5" x14ac:dyDescent="0.25">
      <c r="A16" s="27">
        <v>7</v>
      </c>
      <c r="B16" s="28" t="s">
        <v>65</v>
      </c>
      <c r="C16" s="29">
        <v>0.75</v>
      </c>
      <c r="D16" s="29">
        <v>92618</v>
      </c>
      <c r="E16" s="31">
        <f t="shared" si="0"/>
        <v>69463.5</v>
      </c>
      <c r="F16" s="38">
        <v>6000</v>
      </c>
      <c r="G16" s="31">
        <f t="shared" si="1"/>
        <v>75463.5</v>
      </c>
      <c r="H16" s="30">
        <v>1</v>
      </c>
    </row>
    <row r="17" spans="1:8" ht="16.5" x14ac:dyDescent="0.25">
      <c r="A17" s="27">
        <v>8</v>
      </c>
      <c r="B17" s="28" t="s">
        <v>12</v>
      </c>
      <c r="C17" s="29">
        <v>0.75</v>
      </c>
      <c r="D17" s="29">
        <v>92618</v>
      </c>
      <c r="E17" s="31">
        <f t="shared" si="0"/>
        <v>69463.5</v>
      </c>
      <c r="F17" s="38">
        <v>4000</v>
      </c>
      <c r="G17" s="31">
        <f t="shared" si="1"/>
        <v>73463.5</v>
      </c>
      <c r="H17" s="30">
        <v>1</v>
      </c>
    </row>
    <row r="18" spans="1:8" x14ac:dyDescent="0.25">
      <c r="A18" s="67"/>
      <c r="B18" s="69" t="s">
        <v>0</v>
      </c>
      <c r="C18" s="61">
        <f>SUM(C10:C17)</f>
        <v>10.25</v>
      </c>
      <c r="D18" s="61">
        <f>SUM(D10:D17)</f>
        <v>760326</v>
      </c>
      <c r="E18" s="63">
        <v>968718</v>
      </c>
      <c r="F18" s="71">
        <f>SUM(F10:F17)</f>
        <v>76000</v>
      </c>
      <c r="G18" s="63">
        <v>1201645</v>
      </c>
      <c r="H18" s="65">
        <f>SUM(H10:H17)</f>
        <v>16</v>
      </c>
    </row>
    <row r="19" spans="1:8" ht="15.75" thickBot="1" x14ac:dyDescent="0.3">
      <c r="A19" s="68"/>
      <c r="B19" s="70"/>
      <c r="C19" s="62"/>
      <c r="D19" s="62"/>
      <c r="E19" s="64"/>
      <c r="F19" s="72"/>
      <c r="G19" s="64"/>
      <c r="H19" s="66"/>
    </row>
  </sheetData>
  <mergeCells count="13">
    <mergeCell ref="F18:F19"/>
    <mergeCell ref="G18:G19"/>
    <mergeCell ref="H18:H19"/>
    <mergeCell ref="F1:G3"/>
    <mergeCell ref="H1:I3"/>
    <mergeCell ref="A4:G5"/>
    <mergeCell ref="A6:I6"/>
    <mergeCell ref="A7:I7"/>
    <mergeCell ref="A18:A19"/>
    <mergeCell ref="B18:B19"/>
    <mergeCell ref="C18:C19"/>
    <mergeCell ref="D18:D19"/>
    <mergeCell ref="E18:E19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39</vt:i4>
      </vt:variant>
    </vt:vector>
  </HeadingPairs>
  <TitlesOfParts>
    <vt:vector size="39" baseType="lpstr">
      <vt:lpstr>Հավելված 1</vt:lpstr>
      <vt:lpstr>Հավելված 2</vt:lpstr>
      <vt:lpstr>Հավելված 3</vt:lpstr>
      <vt:lpstr>Հավելված 4</vt:lpstr>
      <vt:lpstr>Հավելված 5</vt:lpstr>
      <vt:lpstr>Հավելված 6</vt:lpstr>
      <vt:lpstr>Հավելված 7</vt:lpstr>
      <vt:lpstr>Հավելված 8</vt:lpstr>
      <vt:lpstr>Հավելված 9</vt:lpstr>
      <vt:lpstr>Հավելված 10</vt:lpstr>
      <vt:lpstr>Հավելված 11</vt:lpstr>
      <vt:lpstr>Հավելված 12</vt:lpstr>
      <vt:lpstr>Հավելված 13</vt:lpstr>
      <vt:lpstr>Հավելված 14</vt:lpstr>
      <vt:lpstr>Հավելված 15</vt:lpstr>
      <vt:lpstr>Հավելված 16</vt:lpstr>
      <vt:lpstr>Հավելված 17</vt:lpstr>
      <vt:lpstr>Հավելված 18</vt:lpstr>
      <vt:lpstr>Հավելված 19</vt:lpstr>
      <vt:lpstr>Հավելված 20</vt:lpstr>
      <vt:lpstr>Հավելված 21</vt:lpstr>
      <vt:lpstr>Հավելված 22</vt:lpstr>
      <vt:lpstr>Հավելված 23</vt:lpstr>
      <vt:lpstr>Հավելված 24</vt:lpstr>
      <vt:lpstr>Հավելված 25</vt:lpstr>
      <vt:lpstr>Հավելված 26</vt:lpstr>
      <vt:lpstr>Հավելված 27</vt:lpstr>
      <vt:lpstr>Հավելված 28</vt:lpstr>
      <vt:lpstr>Հավելված 29</vt:lpstr>
      <vt:lpstr>Հավելված 30</vt:lpstr>
      <vt:lpstr>Հավելված 31</vt:lpstr>
      <vt:lpstr>Հավելված 32</vt:lpstr>
      <vt:lpstr>Հավելված 33</vt:lpstr>
      <vt:lpstr>Հավելված 34</vt:lpstr>
      <vt:lpstr>Հավելված 35</vt:lpstr>
      <vt:lpstr>Հավելված 36</vt:lpstr>
      <vt:lpstr>Հավելված 37</vt:lpstr>
      <vt:lpstr>Հավելված 38</vt:lpstr>
      <vt:lpstr>Հավելված 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2022-05-11T05:31:02Z</dcterms:modified>
</cp:coreProperties>
</file>