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11760" tabRatio="818"/>
  </bookViews>
  <sheets>
    <sheet name="Մադինայի մշ․" sheetId="34" r:id="rId1"/>
  </sheets>
  <calcPr calcId="145621"/>
</workbook>
</file>

<file path=xl/calcChain.xml><?xml version="1.0" encoding="utf-8"?>
<calcChain xmlns="http://schemas.openxmlformats.org/spreadsheetml/2006/main">
  <c r="G18" i="34" l="1"/>
  <c r="E18" i="34"/>
  <c r="H21" i="34" l="1"/>
  <c r="F21" i="34"/>
  <c r="D21" i="34"/>
  <c r="C21" i="34"/>
  <c r="E20" i="34"/>
  <c r="G20" i="34" s="1"/>
  <c r="E19" i="34"/>
  <c r="G19" i="34" s="1"/>
  <c r="E17" i="34"/>
  <c r="G17" i="34" s="1"/>
  <c r="E16" i="34"/>
  <c r="G16" i="34" s="1"/>
  <c r="E15" i="34"/>
  <c r="G15" i="34" s="1"/>
  <c r="E14" i="34"/>
  <c r="G14" i="34" s="1"/>
  <c r="G21" i="34" l="1"/>
  <c r="E21" i="34"/>
</calcChain>
</file>

<file path=xl/sharedStrings.xml><?xml version="1.0" encoding="utf-8"?>
<sst xmlns="http://schemas.openxmlformats.org/spreadsheetml/2006/main" count="23" uniqueCount="22">
  <si>
    <t>Ընդամենը</t>
  </si>
  <si>
    <t>Հավաքարար</t>
  </si>
  <si>
    <t>Հաստիքի անվանումը</t>
  </si>
  <si>
    <t>Հաստիքային միավոր</t>
  </si>
  <si>
    <t>Աշխատողների քանակը</t>
  </si>
  <si>
    <t>Տնօրեն</t>
  </si>
  <si>
    <t>Տնտեսվար</t>
  </si>
  <si>
    <t xml:space="preserve"> Բարձր լեռնային հավելավճար / ՀՀ դրամ/</t>
  </si>
  <si>
    <t>Աշխատավարձ  / ՀՀ դրամ/</t>
  </si>
  <si>
    <t>Պահակ</t>
  </si>
  <si>
    <t>Պաշտոնային դրույքաչափ / մեկ միավորի համար, ՀՀ դրամ/</t>
  </si>
  <si>
    <t>Գրադարանավար</t>
  </si>
  <si>
    <t xml:space="preserve">2. Հաստիքացուցակը և պաշտոնային դրույքաչափերը՝ </t>
  </si>
  <si>
    <t>Հ/հ</t>
  </si>
  <si>
    <t>Գեղմասվար</t>
  </si>
  <si>
    <t>«ՄԱԴԻՆԱՅԻ ՄՇԱԿՈՒՅԹԻ ԿԵՆՏՐՈՆ» ՀՈԱԿ-Ի ԱՇԱՏԱԿԻՑՆԵՐԻ ԹՎԱՔԱՆԱԿԸ, ՀԱՍՏԻՔԱՑՈՒՑԱԿԸ ԵՎ ՊԱՇՏՈՆԱՅԻՆ ԴՐՈՒՅՔԱՉԱՓԵՐԸ</t>
  </si>
  <si>
    <t>1. Աշխատակիցների թվաքանակը՝ 8</t>
  </si>
  <si>
    <t>Աշխատակազմի քարտուղար՝                                   Ս․ Հովհաննիսյան</t>
  </si>
  <si>
    <t>Խմբավար</t>
  </si>
  <si>
    <t>«Հավելված N9
 ՀՀ Գեղարքունիքի մարզի Մարտունի համայնքի ավագանու 2024 թվականի դեկտեմբերի 20-ի №193-Ա որոշման</t>
  </si>
  <si>
    <t>»։</t>
  </si>
  <si>
    <t xml:space="preserve">Հավելված 
 ՀՀ Գեղարքունիքի մարզի Մարտունի համայնքի ավագանու 2025 թվականի հունիսի 25-ի №103-Ա որոշման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</si>
</sst>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1"/>
      <scheme val="minor"/>
    </font>
    <font>
      <i/>
      <sz val="11"/>
      <color rgb="FF3F3F3F"/>
      <name val="Arial LatArm"/>
      <family val="2"/>
    </font>
    <font>
      <i/>
      <sz val="11"/>
      <color rgb="FF3F3F3F"/>
      <name val="System"/>
      <family val="2"/>
    </font>
    <font>
      <sz val="10"/>
      <color theme="1"/>
      <name val="Calibri"/>
      <family val="2"/>
      <scheme val="minor"/>
    </font>
    <font>
      <sz val="11"/>
      <color theme="1"/>
      <name val="GHEA Grapalat"/>
      <family val="3"/>
    </font>
    <font>
      <sz val="12"/>
      <color theme="1"/>
      <name val="GHEA Grapalat"/>
      <family val="3"/>
    </font>
    <font>
      <b/>
      <sz val="11"/>
      <color rgb="FF3F3F3F"/>
      <name val="Calibri"/>
      <family val="2"/>
      <charset val="204"/>
      <scheme val="minor"/>
    </font>
    <font>
      <sz val="10"/>
      <name val="Arial Armenian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1" fillId="2" borderId="1" applyNumberFormat="0" applyAlignment="0" applyProtection="0"/>
    <xf numFmtId="0" fontId="7" fillId="2" borderId="1" applyNumberFormat="0" applyAlignment="0" applyProtection="0"/>
    <xf numFmtId="0" fontId="8" fillId="0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3" borderId="2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left" vertical="center" wrapText="1"/>
    </xf>
    <xf numFmtId="0" fontId="1" fillId="3" borderId="3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3" fillId="2" borderId="1" xfId="1" applyFont="1" applyBorder="1" applyAlignment="1">
      <alignment horizontal="left" vertical="center" wrapText="1"/>
    </xf>
    <xf numFmtId="0" fontId="2" fillId="2" borderId="5" xfId="1" applyFon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2" fillId="2" borderId="9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" fillId="2" borderId="7" xfId="1" applyBorder="1" applyAlignment="1">
      <alignment horizontal="center" vertical="center" wrapText="1"/>
    </xf>
    <xf numFmtId="0" fontId="1" fillId="2" borderId="8" xfId="1" applyBorder="1" applyAlignment="1">
      <alignment horizontal="center" vertical="center" wrapText="1"/>
    </xf>
    <xf numFmtId="0" fontId="1" fillId="2" borderId="11" xfId="1" applyBorder="1" applyAlignment="1">
      <alignment horizontal="center" vertical="center" wrapText="1"/>
    </xf>
    <xf numFmtId="0" fontId="1" fillId="2" borderId="12" xfId="1" applyBorder="1" applyAlignment="1">
      <alignment horizontal="center" vertical="center" wrapText="1"/>
    </xf>
    <xf numFmtId="0" fontId="2" fillId="2" borderId="7" xfId="1" applyFont="1" applyBorder="1" applyAlignment="1">
      <alignment horizontal="left" vertical="center" wrapText="1"/>
    </xf>
    <xf numFmtId="0" fontId="2" fillId="2" borderId="8" xfId="1" applyFont="1" applyBorder="1" applyAlignment="1">
      <alignment horizontal="left" vertical="center" wrapText="1"/>
    </xf>
  </cellXfs>
  <cellStyles count="5">
    <cellStyle name="Вывод" xfId="1" builtinId="21"/>
    <cellStyle name="Вывод 2" xfId="2"/>
    <cellStyle name="Вывод 3" xfId="3"/>
    <cellStyle name="Обычный" xfId="0" builtinId="0"/>
    <cellStyle name="Обычн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H9" sqref="H9"/>
    </sheetView>
  </sheetViews>
  <sheetFormatPr defaultRowHeight="15" x14ac:dyDescent="0.25"/>
  <cols>
    <col min="1" max="1" width="3.5703125" style="1" customWidth="1"/>
    <col min="2" max="2" width="24.5703125" style="2" customWidth="1"/>
    <col min="3" max="3" width="17" style="1" customWidth="1"/>
    <col min="4" max="4" width="19.5703125" style="1" customWidth="1"/>
    <col min="5" max="5" width="19.85546875" style="1" customWidth="1"/>
    <col min="6" max="6" width="14.42578125" style="1" customWidth="1"/>
    <col min="7" max="7" width="11.85546875" style="1" customWidth="1"/>
    <col min="8" max="8" width="18.5703125" style="1" customWidth="1"/>
    <col min="11" max="11" width="16" bestFit="1" customWidth="1"/>
  </cols>
  <sheetData>
    <row r="1" spans="1:9" ht="21" customHeight="1" x14ac:dyDescent="0.25">
      <c r="A1" s="16"/>
      <c r="C1" s="16"/>
      <c r="D1" s="16"/>
      <c r="E1" s="16"/>
      <c r="F1" s="16"/>
      <c r="G1" s="16"/>
      <c r="H1" s="17" t="s">
        <v>21</v>
      </c>
      <c r="I1" s="17"/>
    </row>
    <row r="2" spans="1:9" x14ac:dyDescent="0.25">
      <c r="A2" s="16"/>
      <c r="C2" s="16"/>
      <c r="D2" s="16"/>
      <c r="E2" s="16"/>
      <c r="F2" s="16"/>
      <c r="G2" s="16"/>
      <c r="H2" s="17"/>
      <c r="I2" s="17"/>
    </row>
    <row r="3" spans="1:9" x14ac:dyDescent="0.25">
      <c r="A3" s="16"/>
      <c r="C3" s="16"/>
      <c r="D3" s="16"/>
      <c r="E3" s="16"/>
      <c r="F3" s="16"/>
      <c r="G3" s="16"/>
      <c r="H3" s="17"/>
      <c r="I3" s="17"/>
    </row>
    <row r="4" spans="1:9" ht="35.25" customHeight="1" x14ac:dyDescent="0.25">
      <c r="A4" s="16"/>
      <c r="C4" s="16"/>
      <c r="D4" s="16"/>
      <c r="E4" s="16"/>
      <c r="F4" s="16"/>
      <c r="G4" s="16"/>
      <c r="H4" s="17"/>
      <c r="I4" s="17"/>
    </row>
    <row r="5" spans="1:9" ht="33.75" customHeight="1" x14ac:dyDescent="0.25">
      <c r="F5" s="22"/>
      <c r="G5" s="22"/>
      <c r="H5" s="17" t="s">
        <v>19</v>
      </c>
      <c r="I5" s="17"/>
    </row>
    <row r="6" spans="1:9" x14ac:dyDescent="0.25">
      <c r="F6" s="22"/>
      <c r="G6" s="22"/>
      <c r="H6" s="17"/>
      <c r="I6" s="17"/>
    </row>
    <row r="7" spans="1:9" ht="39" customHeight="1" x14ac:dyDescent="0.25">
      <c r="F7" s="22"/>
      <c r="G7" s="22"/>
      <c r="H7" s="17"/>
      <c r="I7" s="17"/>
    </row>
    <row r="8" spans="1:9" s="3" customFormat="1" ht="12.75" x14ac:dyDescent="0.25">
      <c r="A8" s="23" t="s">
        <v>15</v>
      </c>
      <c r="B8" s="23"/>
      <c r="C8" s="23"/>
      <c r="D8" s="23"/>
      <c r="E8" s="23"/>
      <c r="F8" s="23"/>
      <c r="G8" s="23"/>
    </row>
    <row r="9" spans="1:9" s="3" customFormat="1" ht="28.5" customHeight="1" x14ac:dyDescent="0.25">
      <c r="A9" s="23"/>
      <c r="B9" s="23"/>
      <c r="C9" s="23"/>
      <c r="D9" s="23"/>
      <c r="E9" s="23"/>
      <c r="F9" s="23"/>
      <c r="G9" s="23"/>
    </row>
    <row r="10" spans="1:9" s="3" customFormat="1" ht="15.75" customHeight="1" x14ac:dyDescent="0.25">
      <c r="A10" s="24" t="s">
        <v>16</v>
      </c>
      <c r="B10" s="24"/>
      <c r="C10" s="24"/>
      <c r="D10" s="24"/>
      <c r="E10" s="24"/>
      <c r="F10" s="24"/>
      <c r="G10" s="24"/>
      <c r="H10" s="24"/>
      <c r="I10" s="24"/>
    </row>
    <row r="11" spans="1:9" s="4" customFormat="1" ht="16.5" customHeight="1" x14ac:dyDescent="0.25">
      <c r="A11" s="19" t="s">
        <v>12</v>
      </c>
      <c r="B11" s="19"/>
      <c r="C11" s="19"/>
      <c r="D11" s="19"/>
      <c r="E11" s="19"/>
      <c r="F11" s="19"/>
      <c r="G11" s="19"/>
      <c r="H11" s="19"/>
      <c r="I11" s="19"/>
    </row>
    <row r="12" spans="1:9" ht="14.25" customHeight="1" thickBot="1" x14ac:dyDescent="0.3"/>
    <row r="13" spans="1:9" ht="65.25" customHeight="1" x14ac:dyDescent="0.25">
      <c r="A13" s="5" t="s">
        <v>13</v>
      </c>
      <c r="B13" s="6" t="s">
        <v>2</v>
      </c>
      <c r="C13" s="7" t="s">
        <v>3</v>
      </c>
      <c r="D13" s="7" t="s">
        <v>10</v>
      </c>
      <c r="E13" s="7" t="s">
        <v>8</v>
      </c>
      <c r="F13" s="7" t="s">
        <v>7</v>
      </c>
      <c r="G13" s="7" t="s">
        <v>0</v>
      </c>
      <c r="H13" s="8" t="s">
        <v>4</v>
      </c>
    </row>
    <row r="14" spans="1:9" ht="22.5" customHeight="1" x14ac:dyDescent="0.25">
      <c r="A14" s="10">
        <v>1</v>
      </c>
      <c r="B14" s="9" t="s">
        <v>5</v>
      </c>
      <c r="C14" s="11">
        <v>1</v>
      </c>
      <c r="D14" s="11">
        <v>150000</v>
      </c>
      <c r="E14" s="11">
        <f t="shared" ref="E14:E20" si="0">D14*C14</f>
        <v>150000</v>
      </c>
      <c r="F14" s="11">
        <v>8000</v>
      </c>
      <c r="G14" s="11">
        <f>SUM(E14:F14)</f>
        <v>158000</v>
      </c>
      <c r="H14" s="12">
        <v>1</v>
      </c>
    </row>
    <row r="15" spans="1:9" x14ac:dyDescent="0.25">
      <c r="A15" s="10">
        <v>2</v>
      </c>
      <c r="B15" s="9" t="s">
        <v>14</v>
      </c>
      <c r="C15" s="11">
        <v>1</v>
      </c>
      <c r="D15" s="11">
        <v>110000</v>
      </c>
      <c r="E15" s="11">
        <f t="shared" si="0"/>
        <v>110000</v>
      </c>
      <c r="F15" s="11">
        <v>8000</v>
      </c>
      <c r="G15" s="11">
        <f t="shared" ref="G15:G20" si="1">SUM(E15:F15)</f>
        <v>118000</v>
      </c>
      <c r="H15" s="12">
        <v>1</v>
      </c>
    </row>
    <row r="16" spans="1:9" x14ac:dyDescent="0.25">
      <c r="A16" s="10">
        <v>3</v>
      </c>
      <c r="B16" s="9" t="s">
        <v>6</v>
      </c>
      <c r="C16" s="11">
        <v>0.75</v>
      </c>
      <c r="D16" s="11">
        <v>115000</v>
      </c>
      <c r="E16" s="11">
        <f t="shared" si="0"/>
        <v>86250</v>
      </c>
      <c r="F16" s="11">
        <v>6000</v>
      </c>
      <c r="G16" s="11">
        <f t="shared" si="1"/>
        <v>92250</v>
      </c>
      <c r="H16" s="12">
        <v>1</v>
      </c>
    </row>
    <row r="17" spans="1:9" x14ac:dyDescent="0.25">
      <c r="A17" s="10">
        <v>4</v>
      </c>
      <c r="B17" s="9" t="s">
        <v>11</v>
      </c>
      <c r="C17" s="11">
        <v>1</v>
      </c>
      <c r="D17" s="11">
        <v>115000</v>
      </c>
      <c r="E17" s="11">
        <f t="shared" si="0"/>
        <v>115000</v>
      </c>
      <c r="F17" s="11">
        <v>8000</v>
      </c>
      <c r="G17" s="11">
        <f t="shared" si="1"/>
        <v>123000</v>
      </c>
      <c r="H17" s="12">
        <v>1</v>
      </c>
    </row>
    <row r="18" spans="1:9" x14ac:dyDescent="0.25">
      <c r="A18" s="14">
        <v>5</v>
      </c>
      <c r="B18" s="9" t="s">
        <v>18</v>
      </c>
      <c r="C18" s="13">
        <v>0.75</v>
      </c>
      <c r="D18" s="13">
        <v>105000</v>
      </c>
      <c r="E18" s="13">
        <f t="shared" si="0"/>
        <v>78750</v>
      </c>
      <c r="F18" s="13">
        <v>6000</v>
      </c>
      <c r="G18" s="13">
        <f t="shared" si="1"/>
        <v>84750</v>
      </c>
      <c r="H18" s="15">
        <v>1</v>
      </c>
    </row>
    <row r="19" spans="1:9" x14ac:dyDescent="0.25">
      <c r="A19" s="10">
        <v>6</v>
      </c>
      <c r="B19" s="9" t="s">
        <v>1</v>
      </c>
      <c r="C19" s="11">
        <v>1.5</v>
      </c>
      <c r="D19" s="11">
        <v>105000</v>
      </c>
      <c r="E19" s="11">
        <f t="shared" si="0"/>
        <v>157500</v>
      </c>
      <c r="F19" s="11">
        <v>12000</v>
      </c>
      <c r="G19" s="11">
        <f t="shared" si="1"/>
        <v>169500</v>
      </c>
      <c r="H19" s="12">
        <v>2</v>
      </c>
    </row>
    <row r="20" spans="1:9" x14ac:dyDescent="0.25">
      <c r="A20" s="10">
        <v>7</v>
      </c>
      <c r="B20" s="9" t="s">
        <v>9</v>
      </c>
      <c r="C20" s="11">
        <v>1</v>
      </c>
      <c r="D20" s="11">
        <v>105000</v>
      </c>
      <c r="E20" s="11">
        <f t="shared" si="0"/>
        <v>105000</v>
      </c>
      <c r="F20" s="11">
        <v>8000</v>
      </c>
      <c r="G20" s="11">
        <f t="shared" si="1"/>
        <v>113000</v>
      </c>
      <c r="H20" s="12">
        <v>1</v>
      </c>
    </row>
    <row r="21" spans="1:9" x14ac:dyDescent="0.25">
      <c r="A21" s="20"/>
      <c r="B21" s="29" t="s">
        <v>0</v>
      </c>
      <c r="C21" s="25">
        <f t="shared" ref="C21:H21" si="2">SUM(C14:C20)</f>
        <v>7</v>
      </c>
      <c r="D21" s="25">
        <f t="shared" si="2"/>
        <v>805000</v>
      </c>
      <c r="E21" s="25">
        <f t="shared" si="2"/>
        <v>802500</v>
      </c>
      <c r="F21" s="25">
        <f t="shared" si="2"/>
        <v>56000</v>
      </c>
      <c r="G21" s="25">
        <f t="shared" si="2"/>
        <v>858500</v>
      </c>
      <c r="H21" s="27">
        <f t="shared" si="2"/>
        <v>8</v>
      </c>
    </row>
    <row r="22" spans="1:9" ht="15.75" thickBot="1" x14ac:dyDescent="0.3">
      <c r="A22" s="21"/>
      <c r="B22" s="30"/>
      <c r="C22" s="26"/>
      <c r="D22" s="26"/>
      <c r="E22" s="26"/>
      <c r="F22" s="26"/>
      <c r="G22" s="26"/>
      <c r="H22" s="28"/>
      <c r="I22" t="s">
        <v>20</v>
      </c>
    </row>
    <row r="24" spans="1:9" ht="15" customHeight="1" x14ac:dyDescent="0.25">
      <c r="B24" s="18" t="s">
        <v>17</v>
      </c>
      <c r="C24" s="18"/>
      <c r="D24" s="18"/>
      <c r="E24" s="18"/>
    </row>
  </sheetData>
  <mergeCells count="15">
    <mergeCell ref="H1:I4"/>
    <mergeCell ref="B24:E24"/>
    <mergeCell ref="A11:I11"/>
    <mergeCell ref="H5:I7"/>
    <mergeCell ref="A21:A22"/>
    <mergeCell ref="F5:G7"/>
    <mergeCell ref="A8:G9"/>
    <mergeCell ref="A10:I10"/>
    <mergeCell ref="G21:G22"/>
    <mergeCell ref="H21:H22"/>
    <mergeCell ref="B21:B22"/>
    <mergeCell ref="C21:C22"/>
    <mergeCell ref="D21:D22"/>
    <mergeCell ref="E21:E22"/>
    <mergeCell ref="F21:F22"/>
  </mergeCells>
  <pageMargins left="0.23622047244094491" right="0.23622047244094491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Մադինայի մշ․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2025-06-26T08:36:48Z</dcterms:modified>
</cp:coreProperties>
</file>