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780"/>
  </bookViews>
  <sheets>
    <sheet name="մարզադպրոց" sheetId="58" r:id="rId1"/>
  </sheets>
  <calcPr calcId="145621"/>
</workbook>
</file>

<file path=xl/calcChain.xml><?xml version="1.0" encoding="utf-8"?>
<calcChain xmlns="http://schemas.openxmlformats.org/spreadsheetml/2006/main">
  <c r="H19" i="58" l="1"/>
  <c r="D19" i="58"/>
  <c r="C19" i="58"/>
  <c r="F18" i="58"/>
  <c r="E18" i="58"/>
  <c r="G18" i="58" s="1"/>
  <c r="F17" i="58"/>
  <c r="E17" i="58"/>
  <c r="G17" i="58" s="1"/>
  <c r="F16" i="58"/>
  <c r="G16" i="58" s="1"/>
  <c r="E16" i="58"/>
  <c r="F15" i="58"/>
  <c r="E15" i="58"/>
  <c r="G15" i="58" s="1"/>
  <c r="F14" i="58"/>
  <c r="E14" i="58"/>
  <c r="G14" i="58" s="1"/>
  <c r="F13" i="58"/>
  <c r="E13" i="58"/>
  <c r="G13" i="58" s="1"/>
  <c r="F12" i="58"/>
  <c r="E12" i="58"/>
  <c r="G12" i="58" s="1"/>
  <c r="F11" i="58"/>
  <c r="E11" i="58"/>
  <c r="E19" i="58" s="1"/>
  <c r="F19" i="58" l="1"/>
  <c r="G11" i="58"/>
  <c r="G19" i="58" s="1"/>
</calcChain>
</file>

<file path=xl/sharedStrings.xml><?xml version="1.0" encoding="utf-8"?>
<sst xmlns="http://schemas.openxmlformats.org/spreadsheetml/2006/main" count="23" uniqueCount="22">
  <si>
    <t>Ընդամենը</t>
  </si>
  <si>
    <t>Հավաքարար</t>
  </si>
  <si>
    <t>Հաստիքի անվանումը</t>
  </si>
  <si>
    <t>Հաստիքային միավոր</t>
  </si>
  <si>
    <t>Աշխատողների քանակը</t>
  </si>
  <si>
    <t>Տնօրեն</t>
  </si>
  <si>
    <t>Բուժքույր</t>
  </si>
  <si>
    <t>Հաշվապահ</t>
  </si>
  <si>
    <t>Տնտեսվար</t>
  </si>
  <si>
    <t xml:space="preserve"> Բարձր լեռնային հավելավճար / ՀՀ դրամ/</t>
  </si>
  <si>
    <t>Աշխատավարձ  / ՀՀ դրամ/</t>
  </si>
  <si>
    <t>Պահակ</t>
  </si>
  <si>
    <t>Պաշտոնային դրույքաչափ / մեկ միավորի համար, ՀՀ դրամ/</t>
  </si>
  <si>
    <t xml:space="preserve">2. Հաստիքացուցակը և պաշտոնային դրույքաչափերը՝ </t>
  </si>
  <si>
    <t>Հ/հ</t>
  </si>
  <si>
    <t>ՀՀ ԳԵՂԱՐՔՈՒՆԻՔԻ ՄԱՐԶԻ ՄԱՐՏՈՒՆԻ ՀԱՄԱՅՆՔԻ «ՄԱՐՏՈՒՆԻ ՔԱՂԱՔԻ ՍՄԲԱՏ ՄՀԵՐՅԱՆԻ ԱՆՎԱՆ ՄԱՆԿԱՊԱՏԱՆԵԿԱՆ ՄԱՐԶԱԴՊՐՈՑ» ՀՈԱԿ-Ի ԱՇԱՏԱԿԻՑՆԵՐԻ ԹՎԱՔԱՆԱԿԸ, ՀԱՍՏԻՔԱՑՈՒՑԱԿԸ ԵՎ ՊԱՇՏՈՆԱՅԻՆ ԴՐՈՒՅՔԱՉԱՓԵՐԸ</t>
  </si>
  <si>
    <t>1. Աշխատակիցների թվաքանակը՝ 18</t>
  </si>
  <si>
    <t>Ուսմասվար</t>
  </si>
  <si>
    <t>Մարզիչ</t>
  </si>
  <si>
    <t xml:space="preserve">Մարզիչի 1 դրույքը սահմանվում է շաբաթական 24 ժամ։     
</t>
  </si>
  <si>
    <t>Հավելված 
 ՀՀ Գեղարքունիքի մարզի Մարտունի համայնքի ավագանու 2022 թվականի դեկտեմբերի 22-ի №246-Ա որոշման</t>
  </si>
  <si>
    <t>Աշխատակազմի քարտուղար՝                                Ս․ Հովհաննիսյան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</si>
</sst>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rgb="FF3F3F3F"/>
      <name val="GHEA Grapalat"/>
      <family val="3"/>
    </font>
    <font>
      <i/>
      <sz val="11"/>
      <color rgb="FF3F3F3F"/>
      <name val="GHEA Grapalat"/>
      <family val="3"/>
    </font>
    <font>
      <sz val="10"/>
      <color theme="1"/>
      <name val="GHEA Grapalat"/>
      <family val="3"/>
    </font>
    <font>
      <b/>
      <sz val="11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" fillId="2" borderId="1" applyNumberFormat="0" applyAlignment="0" applyProtection="0"/>
  </cellStyleXfs>
  <cellXfs count="34">
    <xf numFmtId="0" fontId="0" fillId="0" borderId="0" xfId="0"/>
    <xf numFmtId="0" fontId="4" fillId="2" borderId="1" xfId="1" applyFont="1" applyBorder="1" applyAlignment="1">
      <alignment horizontal="center" vertical="center" wrapText="1"/>
    </xf>
    <xf numFmtId="1" fontId="4" fillId="2" borderId="1" xfId="1" applyNumberFormat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1" xfId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1" fontId="4" fillId="2" borderId="1" xfId="1" applyNumberFormat="1" applyFont="1" applyBorder="1" applyAlignment="1">
      <alignment horizontal="center" vertical="center" wrapText="1"/>
    </xf>
    <xf numFmtId="1" fontId="4" fillId="2" borderId="8" xfId="1" applyNumberFormat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5" fillId="2" borderId="1" xfId="1" applyFont="1" applyBorder="1" applyAlignment="1">
      <alignment horizontal="left" vertical="center" wrapText="1"/>
    </xf>
    <xf numFmtId="0" fontId="5" fillId="2" borderId="8" xfId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Вывод" xfId="1" builtinId="21"/>
    <cellStyle name="Вывод 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C23" sqref="C23"/>
    </sheetView>
  </sheetViews>
  <sheetFormatPr defaultRowHeight="16.5" x14ac:dyDescent="0.3"/>
  <cols>
    <col min="1" max="1" width="3.5703125" style="11" customWidth="1"/>
    <col min="2" max="2" width="24" style="12" customWidth="1"/>
    <col min="3" max="3" width="16.7109375" style="11" customWidth="1"/>
    <col min="4" max="4" width="18.85546875" style="11" customWidth="1"/>
    <col min="5" max="5" width="18.5703125" style="11" customWidth="1"/>
    <col min="6" max="6" width="17.7109375" style="11" customWidth="1"/>
    <col min="7" max="7" width="18" style="11" customWidth="1"/>
    <col min="8" max="8" width="15.28515625" style="11" customWidth="1"/>
    <col min="9" max="10" width="9.140625" style="8"/>
    <col min="11" max="11" width="16" style="8" bestFit="1" customWidth="1"/>
    <col min="12" max="16384" width="9.140625" style="8"/>
  </cols>
  <sheetData>
    <row r="1" spans="1:9" s="7" customFormat="1" ht="26.25" customHeight="1" x14ac:dyDescent="0.25">
      <c r="A1" s="6"/>
      <c r="F1" s="24"/>
      <c r="G1" s="24"/>
      <c r="H1" s="25" t="s">
        <v>20</v>
      </c>
      <c r="I1" s="25"/>
    </row>
    <row r="2" spans="1:9" s="7" customFormat="1" ht="24.75" customHeight="1" x14ac:dyDescent="0.25">
      <c r="A2" s="6"/>
      <c r="F2" s="24"/>
      <c r="G2" s="24"/>
      <c r="H2" s="25"/>
      <c r="I2" s="25"/>
    </row>
    <row r="3" spans="1:9" s="7" customFormat="1" ht="33" customHeight="1" x14ac:dyDescent="0.25">
      <c r="A3" s="6"/>
      <c r="F3" s="24"/>
      <c r="G3" s="24"/>
      <c r="H3" s="25"/>
      <c r="I3" s="25"/>
    </row>
    <row r="4" spans="1:9" ht="7.5" customHeight="1" x14ac:dyDescent="0.3">
      <c r="A4" s="8"/>
      <c r="B4" s="8"/>
      <c r="C4" s="8"/>
      <c r="D4" s="8"/>
      <c r="E4" s="8"/>
      <c r="F4" s="8"/>
      <c r="G4" s="8"/>
      <c r="H4" s="8"/>
    </row>
    <row r="5" spans="1:9" s="9" customFormat="1" ht="13.5" x14ac:dyDescent="0.25">
      <c r="A5" s="26" t="s">
        <v>15</v>
      </c>
      <c r="B5" s="26"/>
      <c r="C5" s="26"/>
      <c r="D5" s="26"/>
      <c r="E5" s="26"/>
      <c r="F5" s="26"/>
      <c r="G5" s="26"/>
    </row>
    <row r="6" spans="1:9" s="9" customFormat="1" ht="37.5" customHeight="1" x14ac:dyDescent="0.25">
      <c r="A6" s="26"/>
      <c r="B6" s="26"/>
      <c r="C6" s="26"/>
      <c r="D6" s="26"/>
      <c r="E6" s="26"/>
      <c r="F6" s="26"/>
      <c r="G6" s="26"/>
    </row>
    <row r="7" spans="1:9" s="9" customFormat="1" ht="15.75" customHeight="1" x14ac:dyDescent="0.25">
      <c r="A7" s="27" t="s">
        <v>16</v>
      </c>
      <c r="B7" s="27"/>
      <c r="C7" s="27"/>
      <c r="D7" s="27"/>
      <c r="E7" s="27"/>
      <c r="F7" s="27"/>
      <c r="G7" s="27"/>
      <c r="H7" s="27"/>
      <c r="I7" s="27"/>
    </row>
    <row r="8" spans="1:9" s="10" customFormat="1" ht="16.5" customHeight="1" x14ac:dyDescent="0.25">
      <c r="A8" s="28" t="s">
        <v>13</v>
      </c>
      <c r="B8" s="28"/>
      <c r="C8" s="28"/>
      <c r="D8" s="28"/>
      <c r="E8" s="28"/>
      <c r="F8" s="28"/>
      <c r="G8" s="28"/>
      <c r="H8" s="28"/>
      <c r="I8" s="28"/>
    </row>
    <row r="9" spans="1:9" ht="8.25" customHeight="1" thickBot="1" x14ac:dyDescent="0.35"/>
    <row r="10" spans="1:9" ht="82.5" x14ac:dyDescent="0.3">
      <c r="A10" s="13" t="s">
        <v>14</v>
      </c>
      <c r="B10" s="14" t="s">
        <v>2</v>
      </c>
      <c r="C10" s="15" t="s">
        <v>3</v>
      </c>
      <c r="D10" s="15" t="s">
        <v>12</v>
      </c>
      <c r="E10" s="15" t="s">
        <v>10</v>
      </c>
      <c r="F10" s="15" t="s">
        <v>9</v>
      </c>
      <c r="G10" s="15" t="s">
        <v>0</v>
      </c>
      <c r="H10" s="16" t="s">
        <v>4</v>
      </c>
    </row>
    <row r="11" spans="1:9" x14ac:dyDescent="0.3">
      <c r="A11" s="4">
        <v>1</v>
      </c>
      <c r="B11" s="5" t="s">
        <v>5</v>
      </c>
      <c r="C11" s="1">
        <v>1</v>
      </c>
      <c r="D11" s="1">
        <v>130000</v>
      </c>
      <c r="E11" s="1">
        <f>D11*C11</f>
        <v>130000</v>
      </c>
      <c r="F11" s="1">
        <f>8000*C11</f>
        <v>8000</v>
      </c>
      <c r="G11" s="1">
        <f>SUM(E11:F11)</f>
        <v>138000</v>
      </c>
      <c r="H11" s="3">
        <v>1</v>
      </c>
    </row>
    <row r="12" spans="1:9" x14ac:dyDescent="0.3">
      <c r="A12" s="4">
        <v>2</v>
      </c>
      <c r="B12" s="5" t="s">
        <v>17</v>
      </c>
      <c r="C12" s="1">
        <v>1</v>
      </c>
      <c r="D12" s="1">
        <v>110000</v>
      </c>
      <c r="E12" s="2">
        <f t="shared" ref="E12:E18" si="0">D12*C12</f>
        <v>110000</v>
      </c>
      <c r="F12" s="1">
        <f t="shared" ref="F12:F18" si="1">8000*C12</f>
        <v>8000</v>
      </c>
      <c r="G12" s="2">
        <f>SUM(E12:F12)</f>
        <v>118000</v>
      </c>
      <c r="H12" s="3">
        <v>1</v>
      </c>
    </row>
    <row r="13" spans="1:9" x14ac:dyDescent="0.3">
      <c r="A13" s="4">
        <v>3</v>
      </c>
      <c r="B13" s="5" t="s">
        <v>6</v>
      </c>
      <c r="C13" s="1">
        <v>0.75</v>
      </c>
      <c r="D13" s="1">
        <v>105000</v>
      </c>
      <c r="E13" s="2">
        <f>D13*C13</f>
        <v>78750</v>
      </c>
      <c r="F13" s="1">
        <f t="shared" si="1"/>
        <v>6000</v>
      </c>
      <c r="G13" s="2">
        <f t="shared" ref="G13:G18" si="2">SUM(E13:F13)</f>
        <v>84750</v>
      </c>
      <c r="H13" s="3">
        <v>1</v>
      </c>
    </row>
    <row r="14" spans="1:9" x14ac:dyDescent="0.3">
      <c r="A14" s="4">
        <v>4</v>
      </c>
      <c r="B14" s="5" t="s">
        <v>7</v>
      </c>
      <c r="C14" s="1">
        <v>0.75</v>
      </c>
      <c r="D14" s="1">
        <v>130000</v>
      </c>
      <c r="E14" s="2">
        <f t="shared" si="0"/>
        <v>97500</v>
      </c>
      <c r="F14" s="1">
        <f t="shared" si="1"/>
        <v>6000</v>
      </c>
      <c r="G14" s="2">
        <f t="shared" si="2"/>
        <v>103500</v>
      </c>
      <c r="H14" s="3">
        <v>1</v>
      </c>
    </row>
    <row r="15" spans="1:9" x14ac:dyDescent="0.3">
      <c r="A15" s="4">
        <v>5</v>
      </c>
      <c r="B15" s="5" t="s">
        <v>18</v>
      </c>
      <c r="C15" s="1">
        <v>10</v>
      </c>
      <c r="D15" s="1">
        <v>120000</v>
      </c>
      <c r="E15" s="2">
        <f t="shared" si="0"/>
        <v>1200000</v>
      </c>
      <c r="F15" s="1">
        <f t="shared" si="1"/>
        <v>80000</v>
      </c>
      <c r="G15" s="2">
        <f>SUM(E15:F15)</f>
        <v>1280000</v>
      </c>
      <c r="H15" s="3">
        <v>11</v>
      </c>
    </row>
    <row r="16" spans="1:9" x14ac:dyDescent="0.3">
      <c r="A16" s="4">
        <v>6</v>
      </c>
      <c r="B16" s="5" t="s">
        <v>1</v>
      </c>
      <c r="C16" s="1">
        <v>1</v>
      </c>
      <c r="D16" s="1">
        <v>105000</v>
      </c>
      <c r="E16" s="2">
        <f>D16*C16</f>
        <v>105000</v>
      </c>
      <c r="F16" s="1">
        <f t="shared" si="1"/>
        <v>8000</v>
      </c>
      <c r="G16" s="2">
        <f>SUM(E16:F16)</f>
        <v>113000</v>
      </c>
      <c r="H16" s="3">
        <v>1</v>
      </c>
    </row>
    <row r="17" spans="1:8" x14ac:dyDescent="0.3">
      <c r="A17" s="4">
        <v>7</v>
      </c>
      <c r="B17" s="5" t="s">
        <v>11</v>
      </c>
      <c r="C17" s="1">
        <v>0.75</v>
      </c>
      <c r="D17" s="1">
        <v>105000</v>
      </c>
      <c r="E17" s="2">
        <f>D17*C17</f>
        <v>78750</v>
      </c>
      <c r="F17" s="1">
        <f t="shared" si="1"/>
        <v>6000</v>
      </c>
      <c r="G17" s="2">
        <f t="shared" si="2"/>
        <v>84750</v>
      </c>
      <c r="H17" s="3">
        <v>1</v>
      </c>
    </row>
    <row r="18" spans="1:8" x14ac:dyDescent="0.3">
      <c r="A18" s="4">
        <v>8</v>
      </c>
      <c r="B18" s="5" t="s">
        <v>8</v>
      </c>
      <c r="C18" s="1">
        <v>0.5</v>
      </c>
      <c r="D18" s="1">
        <v>105000</v>
      </c>
      <c r="E18" s="2">
        <f t="shared" si="0"/>
        <v>52500</v>
      </c>
      <c r="F18" s="1">
        <f t="shared" si="1"/>
        <v>4000</v>
      </c>
      <c r="G18" s="2">
        <f t="shared" si="2"/>
        <v>56500</v>
      </c>
      <c r="H18" s="3">
        <v>1</v>
      </c>
    </row>
    <row r="19" spans="1:8" x14ac:dyDescent="0.3">
      <c r="A19" s="29"/>
      <c r="B19" s="31" t="s">
        <v>0</v>
      </c>
      <c r="C19" s="17">
        <f>SUM(C11,C12,C14,C13,C16,C17,C18,9)</f>
        <v>14.75</v>
      </c>
      <c r="D19" s="17">
        <f>SUM(D11:D18)</f>
        <v>910000</v>
      </c>
      <c r="E19" s="19">
        <f>SUM(E11:E18)</f>
        <v>1852500</v>
      </c>
      <c r="F19" s="17">
        <f>SUM(F11:F18)</f>
        <v>126000</v>
      </c>
      <c r="G19" s="19">
        <f>SUM(G11:G18)</f>
        <v>1978500</v>
      </c>
      <c r="H19" s="21">
        <f>SUM(H11:H18)</f>
        <v>18</v>
      </c>
    </row>
    <row r="20" spans="1:8" ht="17.25" thickBot="1" x14ac:dyDescent="0.35">
      <c r="A20" s="30"/>
      <c r="B20" s="32"/>
      <c r="C20" s="18"/>
      <c r="D20" s="18"/>
      <c r="E20" s="20"/>
      <c r="F20" s="18"/>
      <c r="G20" s="20"/>
      <c r="H20" s="22"/>
    </row>
    <row r="22" spans="1:8" x14ac:dyDescent="0.3">
      <c r="D22" s="23" t="s">
        <v>19</v>
      </c>
      <c r="E22" s="23"/>
      <c r="F22" s="23"/>
      <c r="G22" s="23"/>
      <c r="H22" s="23"/>
    </row>
    <row r="24" spans="1:8" x14ac:dyDescent="0.3">
      <c r="B24" s="33" t="s">
        <v>21</v>
      </c>
      <c r="C24" s="33"/>
      <c r="D24" s="33"/>
      <c r="E24" s="33"/>
      <c r="F24" s="33"/>
      <c r="G24" s="33"/>
    </row>
  </sheetData>
  <mergeCells count="15">
    <mergeCell ref="B24:G24"/>
    <mergeCell ref="F19:F20"/>
    <mergeCell ref="G19:G20"/>
    <mergeCell ref="H19:H20"/>
    <mergeCell ref="D22:H22"/>
    <mergeCell ref="F1:G3"/>
    <mergeCell ref="H1:I3"/>
    <mergeCell ref="A5:G6"/>
    <mergeCell ref="A7:I7"/>
    <mergeCell ref="A8:I8"/>
    <mergeCell ref="A19:A20"/>
    <mergeCell ref="B19:B20"/>
    <mergeCell ref="C19:C20"/>
    <mergeCell ref="D19:D20"/>
    <mergeCell ref="E19:E20"/>
  </mergeCells>
  <pageMargins left="0.23622047244094491" right="0.23622047244094491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մարզադպրոց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2022-12-15T16:36:44Z</dcterms:modified>
</cp:coreProperties>
</file>