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780"/>
  </bookViews>
  <sheets>
    <sheet name="Մարտունի—երաժշտական" sheetId="10" r:id="rId1"/>
    <sheet name="Վարդենիկ— երաժշտական" sheetId="21" r:id="rId2"/>
  </sheets>
  <calcPr calcId="145621"/>
</workbook>
</file>

<file path=xl/calcChain.xml><?xml version="1.0" encoding="utf-8"?>
<calcChain xmlns="http://schemas.openxmlformats.org/spreadsheetml/2006/main">
  <c r="F10" i="10" l="1"/>
  <c r="F11" i="10"/>
  <c r="F12" i="10"/>
  <c r="F13" i="10"/>
  <c r="F14" i="10"/>
  <c r="F15" i="10"/>
  <c r="F16" i="10"/>
  <c r="F9" i="10"/>
  <c r="F13" i="21"/>
  <c r="F14" i="21"/>
  <c r="F15" i="21"/>
  <c r="F16" i="21"/>
  <c r="F17" i="21"/>
  <c r="F18" i="21"/>
  <c r="F12" i="21"/>
  <c r="E12" i="21" l="1"/>
  <c r="G12" i="21" s="1"/>
  <c r="E13" i="21"/>
  <c r="G13" i="21" s="1"/>
  <c r="E14" i="21"/>
  <c r="G14" i="21" s="1"/>
  <c r="H19" i="21"/>
  <c r="F19" i="21"/>
  <c r="D19" i="21"/>
  <c r="C19" i="21"/>
  <c r="E18" i="21"/>
  <c r="G18" i="21" s="1"/>
  <c r="E17" i="21"/>
  <c r="G17" i="21" s="1"/>
  <c r="E16" i="21"/>
  <c r="G16" i="21" s="1"/>
  <c r="E15" i="21"/>
  <c r="G15" i="21" s="1"/>
  <c r="G19" i="21" l="1"/>
  <c r="E19" i="21"/>
  <c r="H17" i="10" l="1"/>
  <c r="F17" i="10"/>
  <c r="D17" i="10"/>
  <c r="C17" i="10"/>
  <c r="E16" i="10"/>
  <c r="G16" i="10" s="1"/>
  <c r="E15" i="10"/>
  <c r="G15" i="10" s="1"/>
  <c r="E14" i="10"/>
  <c r="G14" i="10" s="1"/>
  <c r="E13" i="10"/>
  <c r="G13" i="10" s="1"/>
  <c r="E12" i="10"/>
  <c r="G12" i="10" s="1"/>
  <c r="E11" i="10"/>
  <c r="G11" i="10" s="1"/>
  <c r="E10" i="10"/>
  <c r="G10" i="10" s="1"/>
  <c r="E9" i="10"/>
  <c r="G9" i="10" s="1"/>
  <c r="G17" i="10" l="1"/>
  <c r="E17" i="10"/>
</calcChain>
</file>

<file path=xl/sharedStrings.xml><?xml version="1.0" encoding="utf-8"?>
<sst xmlns="http://schemas.openxmlformats.org/spreadsheetml/2006/main" count="44" uniqueCount="27">
  <si>
    <t>Ընդամենը</t>
  </si>
  <si>
    <t>Հավաքարար</t>
  </si>
  <si>
    <t>Հաստիքի անվանումը</t>
  </si>
  <si>
    <t>Հաստիքային միավոր</t>
  </si>
  <si>
    <t>Աշխատողների քանակը</t>
  </si>
  <si>
    <t>Տնօրեն</t>
  </si>
  <si>
    <t>Հաշվապահ</t>
  </si>
  <si>
    <t>Տնտեսվար</t>
  </si>
  <si>
    <t xml:space="preserve"> Բարձր լեռնային հավելավճար / ՀՀ դրամ/</t>
  </si>
  <si>
    <t>Աշխատավարձ  / ՀՀ դրամ/</t>
  </si>
  <si>
    <t>Ուսումնական գծով փոխտնօրեն</t>
  </si>
  <si>
    <t>Գրադրանավար</t>
  </si>
  <si>
    <t>Պահակ</t>
  </si>
  <si>
    <t>Գործավար</t>
  </si>
  <si>
    <t>Պաշտոնային դրույքաչափ / մեկ միավորի համար, ՀՀ դրամ/</t>
  </si>
  <si>
    <t>Գրադարանավար</t>
  </si>
  <si>
    <t xml:space="preserve">2. Հաստիքացուցակը և պաշտոնային դրույքաչափերը՝ </t>
  </si>
  <si>
    <t>Հ/հ</t>
  </si>
  <si>
    <t>ՀՀ ԳԵՂԱՐՔՈՒՆԻՔԻ ՄԱՐԶԻ ՄԱՐՏՈՒՆԻ ՀԱՄԱՅՆՔԻ «ՄԱՐՏՈՒՆՈՒ ԵՐԱԺՇՏԱԿԱՆ ԴՊՐՈՑ» ՀՈԱԿ-Ի ԱՇԱՏԱԿԻՑՆԵՐԻ ԹՎԱՔԱՆԱԿԸ, ՀԱՍՏԻՔԱՑՈՒՑԱԿԸ ԵՎ ՊԱՇՏՈՆԱՅԻՆ ԴՐՈՒՅՔԱՉԱՓԵՐԸ</t>
  </si>
  <si>
    <t>1. Աշխատակիցների թվաքանակը՝ 33</t>
  </si>
  <si>
    <t>1. Աշխատակիցների թվաքանակը՝ 19</t>
  </si>
  <si>
    <t>Դասատու</t>
  </si>
  <si>
    <t>Դասատուի 1 դրույքը սահմանվում է շաբաթական 24 ժամ։</t>
  </si>
  <si>
    <t>ՀՀ ԳԵՂԱՐՔՈՒՆԻՔԻ ՄԱՐԶԻ ՄԱՐՏՈՒՆԻ ՀԱՄԱՅՆՔԻ «ՎԱՐԴԵՆԻԿԻ  ԵՐԱԺՇՏԱԿԱՆ ԴՊՐՈՑ» ՀՈԱԿ-Ի ԱՇԱՏԱԿԻՑՆԵՐԻ ԹՎԱՔԱՆԱԿԸ, ՀԱՍՏԻՔԱՑՈՒՑԱԿԸ ԵՎ ՊԱՇՏՈՆԱՅԻՆ ԴՐՈՒՅՔԱՉԱՓԵՐԸ</t>
  </si>
  <si>
    <t>Հավելված №1
 ՀՀ Գեղարքունիքի մարզի Մարտունի համայնքի ավագանու 2022 թվականի դեկտեմբերի 22-ի №245-Ա որոշման</t>
  </si>
  <si>
    <t>Հավելված №2
 ՀՀ Գեղարքունիքի մարզի Մարտունի համայնքի ավագանու 2022 թվականի դեկտեմբերի 22-ի №245-Ա որոշման</t>
  </si>
  <si>
    <t>Աշխատակազմի քարտուղար՝                                                 Ս․ Հովհաննիսյան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</si>
</sst>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rgb="FF3F3F3F"/>
      <name val="GHEA Grapalat"/>
      <family val="3"/>
    </font>
    <font>
      <i/>
      <sz val="11"/>
      <color rgb="FF3F3F3F"/>
      <name val="GHEA Grapalat"/>
      <family val="3"/>
    </font>
    <font>
      <sz val="10"/>
      <color theme="1"/>
      <name val="GHEA Grapalat"/>
      <family val="3"/>
    </font>
    <font>
      <b/>
      <sz val="11"/>
      <color theme="1"/>
      <name val="GHEA Grapalat"/>
      <family val="3"/>
    </font>
    <font>
      <b/>
      <u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" fillId="2" borderId="1" applyNumberFormat="0" applyAlignment="0" applyProtection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5" fillId="2" borderId="1" xfId="1" applyFont="1" applyAlignment="1">
      <alignment horizontal="center" vertical="center" wrapText="1"/>
    </xf>
    <xf numFmtId="0" fontId="5" fillId="2" borderId="1" xfId="1" applyFont="1" applyAlignment="1">
      <alignment horizontal="left" vertical="center" wrapText="1"/>
    </xf>
    <xf numFmtId="0" fontId="4" fillId="2" borderId="1" xfId="1" applyFont="1" applyAlignment="1">
      <alignment horizontal="center" vertical="center" wrapText="1"/>
    </xf>
    <xf numFmtId="0" fontId="4" fillId="0" borderId="1" xfId="1" applyFont="1" applyFill="1" applyAlignment="1">
      <alignment horizontal="left" vertical="center" wrapText="1"/>
    </xf>
    <xf numFmtId="0" fontId="5" fillId="2" borderId="1" xfId="1" applyFont="1" applyAlignment="1">
      <alignment horizontal="center" vertical="center" wrapText="1"/>
    </xf>
    <xf numFmtId="0" fontId="5" fillId="2" borderId="1" xfId="1" applyFont="1" applyAlignment="1">
      <alignment horizontal="left" vertical="center" wrapText="1"/>
    </xf>
    <xf numFmtId="0" fontId="4" fillId="2" borderId="1" xfId="1" applyFont="1" applyAlignment="1">
      <alignment horizontal="center" vertical="center" wrapText="1"/>
    </xf>
    <xf numFmtId="0" fontId="7" fillId="0" borderId="0" xfId="0" applyFont="1" applyBorder="1" applyAlignment="1"/>
    <xf numFmtId="0" fontId="6" fillId="0" borderId="0" xfId="0" applyFont="1" applyAlignment="1"/>
    <xf numFmtId="0" fontId="2" fillId="0" borderId="0" xfId="0" applyFont="1" applyAlignment="1"/>
    <xf numFmtId="0" fontId="4" fillId="0" borderId="1" xfId="1" applyFont="1" applyFill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/>
    <xf numFmtId="0" fontId="2" fillId="0" borderId="0" xfId="0" applyFont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4" fillId="2" borderId="1" xfId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5" fillId="2" borderId="1" xfId="1" applyFont="1" applyAlignment="1">
      <alignment horizontal="center" vertical="center" wrapText="1"/>
    </xf>
    <xf numFmtId="0" fontId="5" fillId="2" borderId="1" xfId="1" applyFont="1" applyAlignment="1">
      <alignment horizontal="left" vertical="center" wrapText="1"/>
    </xf>
    <xf numFmtId="0" fontId="4" fillId="2" borderId="1" xfId="1" applyFont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3">
    <cellStyle name="Вывод" xfId="1" builtinId="21"/>
    <cellStyle name="Вывод 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B22" sqref="B22"/>
    </sheetView>
  </sheetViews>
  <sheetFormatPr defaultRowHeight="16.5" x14ac:dyDescent="0.3"/>
  <cols>
    <col min="1" max="1" width="4.7109375" style="1" customWidth="1"/>
    <col min="2" max="2" width="34" style="1" customWidth="1"/>
    <col min="3" max="3" width="16.140625" style="1" customWidth="1"/>
    <col min="4" max="4" width="19" style="2" customWidth="1"/>
    <col min="5" max="5" width="17.85546875" style="1" customWidth="1"/>
    <col min="6" max="6" width="15.28515625" style="1" customWidth="1"/>
    <col min="7" max="7" width="12.7109375" style="1" customWidth="1"/>
    <col min="8" max="8" width="16.42578125" style="1" customWidth="1"/>
    <col min="9" max="16384" width="9.140625" style="1"/>
  </cols>
  <sheetData>
    <row r="1" spans="1:14" s="4" customFormat="1" ht="26.25" customHeight="1" x14ac:dyDescent="0.25">
      <c r="A1" s="3"/>
      <c r="D1" s="5"/>
      <c r="F1" s="21"/>
      <c r="G1" s="25" t="s">
        <v>24</v>
      </c>
      <c r="H1" s="25"/>
      <c r="I1" s="20"/>
    </row>
    <row r="2" spans="1:14" s="4" customFormat="1" ht="13.5" x14ac:dyDescent="0.25">
      <c r="A2" s="3"/>
      <c r="D2" s="5"/>
      <c r="F2" s="21"/>
      <c r="G2" s="25"/>
      <c r="H2" s="25"/>
      <c r="I2" s="20"/>
    </row>
    <row r="3" spans="1:14" s="4" customFormat="1" ht="33" customHeight="1" x14ac:dyDescent="0.25">
      <c r="A3" s="3"/>
      <c r="D3" s="5"/>
      <c r="F3" s="21"/>
      <c r="G3" s="25"/>
      <c r="H3" s="25"/>
      <c r="I3" s="20"/>
    </row>
    <row r="4" spans="1:14" s="6" customFormat="1" ht="13.5" x14ac:dyDescent="0.25">
      <c r="A4" s="28" t="s">
        <v>18</v>
      </c>
      <c r="B4" s="28"/>
      <c r="C4" s="28"/>
      <c r="D4" s="28"/>
      <c r="E4" s="28"/>
      <c r="F4" s="28"/>
      <c r="G4" s="28"/>
    </row>
    <row r="5" spans="1:14" s="6" customFormat="1" ht="41.25" customHeight="1" x14ac:dyDescent="0.2">
      <c r="A5" s="28"/>
      <c r="B5" s="28"/>
      <c r="C5" s="28"/>
      <c r="D5" s="28"/>
      <c r="E5" s="28"/>
      <c r="F5" s="28"/>
      <c r="G5" s="28"/>
      <c r="M5" s="21"/>
      <c r="N5" s="21"/>
    </row>
    <row r="6" spans="1:14" s="6" customFormat="1" ht="15.75" customHeight="1" x14ac:dyDescent="0.2">
      <c r="A6" s="29" t="s">
        <v>19</v>
      </c>
      <c r="B6" s="29"/>
      <c r="C6" s="29"/>
      <c r="D6" s="29"/>
      <c r="E6" s="29"/>
      <c r="F6" s="29"/>
      <c r="G6" s="29"/>
      <c r="H6" s="29"/>
      <c r="I6" s="29"/>
      <c r="M6" s="21"/>
      <c r="N6" s="21"/>
    </row>
    <row r="7" spans="1:14" s="7" customFormat="1" ht="16.5" customHeight="1" thickBot="1" x14ac:dyDescent="0.25">
      <c r="A7" s="30" t="s">
        <v>16</v>
      </c>
      <c r="B7" s="30"/>
      <c r="C7" s="30"/>
      <c r="D7" s="30"/>
      <c r="E7" s="30"/>
      <c r="F7" s="30"/>
      <c r="G7" s="30"/>
      <c r="H7" s="30"/>
      <c r="I7" s="30"/>
      <c r="M7" s="21"/>
      <c r="N7" s="21"/>
    </row>
    <row r="8" spans="1:14" ht="82.5" x14ac:dyDescent="0.3">
      <c r="A8" s="8" t="s">
        <v>17</v>
      </c>
      <c r="B8" s="9" t="s">
        <v>2</v>
      </c>
      <c r="C8" s="10" t="s">
        <v>3</v>
      </c>
      <c r="D8" s="10" t="s">
        <v>14</v>
      </c>
      <c r="E8" s="10" t="s">
        <v>9</v>
      </c>
      <c r="F8" s="10" t="s">
        <v>8</v>
      </c>
      <c r="G8" s="10" t="s">
        <v>0</v>
      </c>
      <c r="H8" s="11" t="s">
        <v>4</v>
      </c>
    </row>
    <row r="9" spans="1:14" x14ac:dyDescent="0.3">
      <c r="A9" s="12">
        <v>1</v>
      </c>
      <c r="B9" s="13" t="s">
        <v>5</v>
      </c>
      <c r="C9" s="14">
        <v>1</v>
      </c>
      <c r="D9" s="15">
        <v>140000</v>
      </c>
      <c r="E9" s="14">
        <f>D9*C9</f>
        <v>140000</v>
      </c>
      <c r="F9" s="14">
        <f>8000*C9</f>
        <v>8000</v>
      </c>
      <c r="G9" s="14">
        <f>SUM(E9:F9)</f>
        <v>148000</v>
      </c>
      <c r="H9" s="14">
        <v>1</v>
      </c>
    </row>
    <row r="10" spans="1:14" x14ac:dyDescent="0.3">
      <c r="A10" s="12">
        <v>2</v>
      </c>
      <c r="B10" s="13" t="s">
        <v>10</v>
      </c>
      <c r="C10" s="14">
        <v>1</v>
      </c>
      <c r="D10" s="15">
        <v>110000</v>
      </c>
      <c r="E10" s="14">
        <f t="shared" ref="E10:E16" si="0">D10*C10</f>
        <v>110000</v>
      </c>
      <c r="F10" s="14">
        <f t="shared" ref="F10:F16" si="1">8000*C10</f>
        <v>8000</v>
      </c>
      <c r="G10" s="14">
        <f t="shared" ref="G10:G16" si="2">SUM(E10:F10)</f>
        <v>118000</v>
      </c>
      <c r="H10" s="14">
        <v>1</v>
      </c>
    </row>
    <row r="11" spans="1:14" x14ac:dyDescent="0.3">
      <c r="A11" s="12">
        <v>3</v>
      </c>
      <c r="B11" s="13" t="s">
        <v>6</v>
      </c>
      <c r="C11" s="14">
        <v>1</v>
      </c>
      <c r="D11" s="15">
        <v>115000</v>
      </c>
      <c r="E11" s="14">
        <f t="shared" si="0"/>
        <v>115000</v>
      </c>
      <c r="F11" s="14">
        <f t="shared" si="1"/>
        <v>8000</v>
      </c>
      <c r="G11" s="14">
        <f t="shared" si="2"/>
        <v>123000</v>
      </c>
      <c r="H11" s="14">
        <v>1</v>
      </c>
    </row>
    <row r="12" spans="1:14" x14ac:dyDescent="0.3">
      <c r="A12" s="12">
        <v>4</v>
      </c>
      <c r="B12" s="13" t="s">
        <v>15</v>
      </c>
      <c r="C12" s="14">
        <v>1</v>
      </c>
      <c r="D12" s="15">
        <v>105000</v>
      </c>
      <c r="E12" s="14">
        <f t="shared" si="0"/>
        <v>105000</v>
      </c>
      <c r="F12" s="14">
        <f t="shared" si="1"/>
        <v>8000</v>
      </c>
      <c r="G12" s="14">
        <f t="shared" si="2"/>
        <v>113000</v>
      </c>
      <c r="H12" s="14">
        <v>1</v>
      </c>
    </row>
    <row r="13" spans="1:14" x14ac:dyDescent="0.3">
      <c r="A13" s="12">
        <v>5</v>
      </c>
      <c r="B13" s="13" t="s">
        <v>12</v>
      </c>
      <c r="C13" s="14">
        <v>1</v>
      </c>
      <c r="D13" s="15">
        <v>105000</v>
      </c>
      <c r="E13" s="14">
        <f t="shared" si="0"/>
        <v>105000</v>
      </c>
      <c r="F13" s="14">
        <f t="shared" si="1"/>
        <v>8000</v>
      </c>
      <c r="G13" s="14">
        <f t="shared" si="2"/>
        <v>113000</v>
      </c>
      <c r="H13" s="14">
        <v>1</v>
      </c>
    </row>
    <row r="14" spans="1:14" x14ac:dyDescent="0.3">
      <c r="A14" s="12">
        <v>6</v>
      </c>
      <c r="B14" s="13" t="s">
        <v>1</v>
      </c>
      <c r="C14" s="14">
        <v>1</v>
      </c>
      <c r="D14" s="15">
        <v>105000</v>
      </c>
      <c r="E14" s="14">
        <f t="shared" si="0"/>
        <v>105000</v>
      </c>
      <c r="F14" s="14">
        <f t="shared" si="1"/>
        <v>8000</v>
      </c>
      <c r="G14" s="14">
        <f t="shared" si="2"/>
        <v>113000</v>
      </c>
      <c r="H14" s="14">
        <v>1</v>
      </c>
    </row>
    <row r="15" spans="1:14" x14ac:dyDescent="0.3">
      <c r="A15" s="12">
        <v>7</v>
      </c>
      <c r="B15" s="13" t="s">
        <v>21</v>
      </c>
      <c r="C15" s="14">
        <v>26</v>
      </c>
      <c r="D15" s="15">
        <v>130000</v>
      </c>
      <c r="E15" s="14">
        <f>D15*C15</f>
        <v>3380000</v>
      </c>
      <c r="F15" s="14">
        <f t="shared" si="1"/>
        <v>208000</v>
      </c>
      <c r="G15" s="14">
        <f>SUM(E15:F15)</f>
        <v>3588000</v>
      </c>
      <c r="H15" s="14">
        <v>26</v>
      </c>
    </row>
    <row r="16" spans="1:14" x14ac:dyDescent="0.3">
      <c r="A16" s="12">
        <v>8</v>
      </c>
      <c r="B16" s="13" t="s">
        <v>7</v>
      </c>
      <c r="C16" s="14">
        <v>0.5</v>
      </c>
      <c r="D16" s="15">
        <v>105000</v>
      </c>
      <c r="E16" s="14">
        <f t="shared" si="0"/>
        <v>52500</v>
      </c>
      <c r="F16" s="14">
        <f t="shared" si="1"/>
        <v>4000</v>
      </c>
      <c r="G16" s="14">
        <f t="shared" si="2"/>
        <v>56500</v>
      </c>
      <c r="H16" s="14">
        <v>1</v>
      </c>
    </row>
    <row r="17" spans="1:9" x14ac:dyDescent="0.3">
      <c r="A17" s="31"/>
      <c r="B17" s="32" t="s">
        <v>0</v>
      </c>
      <c r="C17" s="27">
        <f t="shared" ref="C17:H17" si="3">SUM(C9:C16)</f>
        <v>32.5</v>
      </c>
      <c r="D17" s="33">
        <f t="shared" si="3"/>
        <v>915000</v>
      </c>
      <c r="E17" s="27">
        <f t="shared" si="3"/>
        <v>4112500</v>
      </c>
      <c r="F17" s="27">
        <f t="shared" si="3"/>
        <v>260000</v>
      </c>
      <c r="G17" s="27">
        <f>SUM(G9:G16)</f>
        <v>4372500</v>
      </c>
      <c r="H17" s="27">
        <f t="shared" si="3"/>
        <v>33</v>
      </c>
    </row>
    <row r="18" spans="1:9" x14ac:dyDescent="0.3">
      <c r="A18" s="31"/>
      <c r="B18" s="32"/>
      <c r="C18" s="27"/>
      <c r="D18" s="33"/>
      <c r="E18" s="27"/>
      <c r="F18" s="27"/>
      <c r="G18" s="27"/>
      <c r="H18" s="27"/>
    </row>
    <row r="21" spans="1:9" x14ac:dyDescent="0.3">
      <c r="D21" s="26" t="s">
        <v>22</v>
      </c>
      <c r="E21" s="26"/>
      <c r="F21" s="26"/>
      <c r="G21" s="26"/>
      <c r="H21" s="26"/>
      <c r="I21" s="19"/>
    </row>
    <row r="23" spans="1:9" x14ac:dyDescent="0.3">
      <c r="B23" s="34" t="s">
        <v>26</v>
      </c>
      <c r="C23" s="34"/>
      <c r="D23" s="34"/>
      <c r="E23" s="34"/>
      <c r="F23" s="34"/>
    </row>
  </sheetData>
  <mergeCells count="14">
    <mergeCell ref="B23:F23"/>
    <mergeCell ref="G1:H3"/>
    <mergeCell ref="D21:H21"/>
    <mergeCell ref="F17:F18"/>
    <mergeCell ref="G17:G18"/>
    <mergeCell ref="H17:H18"/>
    <mergeCell ref="A4:G5"/>
    <mergeCell ref="A6:I6"/>
    <mergeCell ref="A7:I7"/>
    <mergeCell ref="A17:A18"/>
    <mergeCell ref="B17:B18"/>
    <mergeCell ref="C17:C18"/>
    <mergeCell ref="D17:D18"/>
    <mergeCell ref="E17:E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1" sqref="H1:I3"/>
    </sheetView>
  </sheetViews>
  <sheetFormatPr defaultRowHeight="16.5" x14ac:dyDescent="0.3"/>
  <cols>
    <col min="1" max="1" width="4.7109375" style="1" customWidth="1"/>
    <col min="2" max="2" width="23.140625" style="1" customWidth="1"/>
    <col min="3" max="3" width="15.140625" style="1" customWidth="1"/>
    <col min="4" max="4" width="22.42578125" style="2" customWidth="1"/>
    <col min="5" max="5" width="17.140625" style="1" customWidth="1"/>
    <col min="6" max="6" width="15.7109375" style="1" customWidth="1"/>
    <col min="7" max="7" width="15.42578125" style="1" customWidth="1"/>
    <col min="8" max="8" width="18.42578125" style="1" customWidth="1"/>
    <col min="9" max="16384" width="9.140625" style="1"/>
  </cols>
  <sheetData>
    <row r="1" spans="1:9" ht="30" customHeight="1" x14ac:dyDescent="0.3">
      <c r="F1" s="23"/>
      <c r="G1" s="23"/>
      <c r="H1" s="25" t="s">
        <v>25</v>
      </c>
      <c r="I1" s="25"/>
    </row>
    <row r="2" spans="1:9" s="4" customFormat="1" ht="40.5" customHeight="1" x14ac:dyDescent="0.25">
      <c r="A2" s="3"/>
      <c r="D2" s="5"/>
      <c r="F2" s="20"/>
      <c r="G2" s="23"/>
      <c r="H2" s="25"/>
      <c r="I2" s="25"/>
    </row>
    <row r="3" spans="1:9" s="4" customFormat="1" ht="13.5" customHeight="1" x14ac:dyDescent="0.25">
      <c r="A3" s="3"/>
      <c r="D3" s="5"/>
      <c r="F3" s="20"/>
      <c r="G3" s="23"/>
      <c r="H3" s="25"/>
      <c r="I3" s="25"/>
    </row>
    <row r="4" spans="1:9" s="4" customFormat="1" ht="19.5" customHeight="1" x14ac:dyDescent="0.3">
      <c r="A4" s="3"/>
      <c r="D4" s="5"/>
      <c r="F4" s="20"/>
      <c r="G4" s="23"/>
      <c r="H4" s="23"/>
      <c r="I4" s="24"/>
    </row>
    <row r="5" spans="1:9" s="6" customFormat="1" ht="13.5" x14ac:dyDescent="0.25">
      <c r="A5" s="28" t="s">
        <v>23</v>
      </c>
      <c r="B5" s="28"/>
      <c r="C5" s="28"/>
      <c r="D5" s="28"/>
      <c r="E5" s="28"/>
      <c r="F5" s="28"/>
      <c r="G5" s="28"/>
    </row>
    <row r="6" spans="1:9" s="6" customFormat="1" ht="47.25" customHeight="1" x14ac:dyDescent="0.25">
      <c r="A6" s="28"/>
      <c r="B6" s="28"/>
      <c r="C6" s="28"/>
      <c r="D6" s="28"/>
      <c r="E6" s="28"/>
      <c r="F6" s="28"/>
      <c r="G6" s="28"/>
    </row>
    <row r="7" spans="1:9" s="6" customFormat="1" ht="15.75" customHeight="1" x14ac:dyDescent="0.25">
      <c r="A7" s="29" t="s">
        <v>20</v>
      </c>
      <c r="B7" s="29"/>
      <c r="C7" s="29"/>
      <c r="D7" s="29"/>
      <c r="E7" s="29"/>
      <c r="F7" s="29"/>
      <c r="G7" s="29"/>
      <c r="H7" s="29"/>
      <c r="I7" s="29"/>
    </row>
    <row r="8" spans="1:9" s="7" customFormat="1" ht="16.5" customHeight="1" x14ac:dyDescent="0.25">
      <c r="A8" s="30" t="s">
        <v>16</v>
      </c>
      <c r="B8" s="30"/>
      <c r="C8" s="30"/>
      <c r="D8" s="30"/>
      <c r="E8" s="30"/>
      <c r="F8" s="30"/>
      <c r="G8" s="30"/>
      <c r="H8" s="30"/>
      <c r="I8" s="30"/>
    </row>
    <row r="10" spans="1:9" ht="17.25" thickBot="1" x14ac:dyDescent="0.35"/>
    <row r="11" spans="1:9" ht="66" x14ac:dyDescent="0.3">
      <c r="A11" s="8" t="s">
        <v>17</v>
      </c>
      <c r="B11" s="9" t="s">
        <v>2</v>
      </c>
      <c r="C11" s="10" t="s">
        <v>3</v>
      </c>
      <c r="D11" s="9" t="s">
        <v>14</v>
      </c>
      <c r="E11" s="10" t="s">
        <v>9</v>
      </c>
      <c r="F11" s="10" t="s">
        <v>8</v>
      </c>
      <c r="G11" s="10" t="s">
        <v>0</v>
      </c>
      <c r="H11" s="11" t="s">
        <v>4</v>
      </c>
    </row>
    <row r="12" spans="1:9" x14ac:dyDescent="0.3">
      <c r="A12" s="16">
        <v>1</v>
      </c>
      <c r="B12" s="17" t="s">
        <v>5</v>
      </c>
      <c r="C12" s="22">
        <v>1</v>
      </c>
      <c r="D12" s="15">
        <v>130000</v>
      </c>
      <c r="E12" s="18">
        <f>D12*C12</f>
        <v>130000</v>
      </c>
      <c r="F12" s="18">
        <f>8000*C12</f>
        <v>8000</v>
      </c>
      <c r="G12" s="18">
        <f>SUM(E12:F12)</f>
        <v>138000</v>
      </c>
      <c r="H12" s="18">
        <v>1</v>
      </c>
    </row>
    <row r="13" spans="1:9" x14ac:dyDescent="0.3">
      <c r="A13" s="16">
        <v>2</v>
      </c>
      <c r="B13" s="17" t="s">
        <v>13</v>
      </c>
      <c r="C13" s="22">
        <v>0.75</v>
      </c>
      <c r="D13" s="15">
        <v>105000</v>
      </c>
      <c r="E13" s="18">
        <f t="shared" ref="E13:E18" si="0">D13*C13</f>
        <v>78750</v>
      </c>
      <c r="F13" s="18">
        <f t="shared" ref="F13:F18" si="1">8000*C13</f>
        <v>6000</v>
      </c>
      <c r="G13" s="18">
        <f t="shared" ref="G13:G18" si="2">SUM(E13:F13)</f>
        <v>84750</v>
      </c>
      <c r="H13" s="18">
        <v>1</v>
      </c>
    </row>
    <row r="14" spans="1:9" x14ac:dyDescent="0.3">
      <c r="A14" s="16">
        <v>3</v>
      </c>
      <c r="B14" s="17" t="s">
        <v>6</v>
      </c>
      <c r="C14" s="22">
        <v>1</v>
      </c>
      <c r="D14" s="15">
        <v>110000</v>
      </c>
      <c r="E14" s="18">
        <f t="shared" si="0"/>
        <v>110000</v>
      </c>
      <c r="F14" s="18">
        <f t="shared" si="1"/>
        <v>8000</v>
      </c>
      <c r="G14" s="18">
        <f t="shared" si="2"/>
        <v>118000</v>
      </c>
      <c r="H14" s="18">
        <v>1</v>
      </c>
    </row>
    <row r="15" spans="1:9" x14ac:dyDescent="0.3">
      <c r="A15" s="16">
        <v>4</v>
      </c>
      <c r="B15" s="17" t="s">
        <v>11</v>
      </c>
      <c r="C15" s="22">
        <v>0.75</v>
      </c>
      <c r="D15" s="15">
        <v>105000</v>
      </c>
      <c r="E15" s="18">
        <f t="shared" si="0"/>
        <v>78750</v>
      </c>
      <c r="F15" s="18">
        <f t="shared" si="1"/>
        <v>6000</v>
      </c>
      <c r="G15" s="18">
        <f t="shared" si="2"/>
        <v>84750</v>
      </c>
      <c r="H15" s="18">
        <v>1</v>
      </c>
    </row>
    <row r="16" spans="1:9" x14ac:dyDescent="0.3">
      <c r="A16" s="16">
        <v>5</v>
      </c>
      <c r="B16" s="17" t="s">
        <v>12</v>
      </c>
      <c r="C16" s="22">
        <v>0.9</v>
      </c>
      <c r="D16" s="15">
        <v>105000</v>
      </c>
      <c r="E16" s="18">
        <f t="shared" si="0"/>
        <v>94500</v>
      </c>
      <c r="F16" s="18">
        <f t="shared" si="1"/>
        <v>7200</v>
      </c>
      <c r="G16" s="18">
        <f t="shared" si="2"/>
        <v>101700</v>
      </c>
      <c r="H16" s="18">
        <v>1</v>
      </c>
    </row>
    <row r="17" spans="1:8" x14ac:dyDescent="0.3">
      <c r="A17" s="16">
        <v>6</v>
      </c>
      <c r="B17" s="17" t="s">
        <v>1</v>
      </c>
      <c r="C17" s="22">
        <v>0.75</v>
      </c>
      <c r="D17" s="15">
        <v>105000</v>
      </c>
      <c r="E17" s="18">
        <f t="shared" si="0"/>
        <v>78750</v>
      </c>
      <c r="F17" s="18">
        <f t="shared" si="1"/>
        <v>6000</v>
      </c>
      <c r="G17" s="18">
        <f t="shared" si="2"/>
        <v>84750</v>
      </c>
      <c r="H17" s="18">
        <v>1</v>
      </c>
    </row>
    <row r="18" spans="1:8" x14ac:dyDescent="0.3">
      <c r="A18" s="16">
        <v>7</v>
      </c>
      <c r="B18" s="17" t="s">
        <v>21</v>
      </c>
      <c r="C18" s="22">
        <v>10</v>
      </c>
      <c r="D18" s="15">
        <v>120000</v>
      </c>
      <c r="E18" s="18">
        <f t="shared" si="0"/>
        <v>1200000</v>
      </c>
      <c r="F18" s="18">
        <f t="shared" si="1"/>
        <v>80000</v>
      </c>
      <c r="G18" s="18">
        <f t="shared" si="2"/>
        <v>1280000</v>
      </c>
      <c r="H18" s="18">
        <v>13</v>
      </c>
    </row>
    <row r="19" spans="1:8" x14ac:dyDescent="0.3">
      <c r="A19" s="31"/>
      <c r="B19" s="32" t="s">
        <v>0</v>
      </c>
      <c r="C19" s="27">
        <f t="shared" ref="C19:H19" si="3">SUM(C12:C18)</f>
        <v>15.15</v>
      </c>
      <c r="D19" s="33">
        <f t="shared" si="3"/>
        <v>780000</v>
      </c>
      <c r="E19" s="27">
        <f t="shared" si="3"/>
        <v>1770750</v>
      </c>
      <c r="F19" s="27">
        <f t="shared" si="3"/>
        <v>121200</v>
      </c>
      <c r="G19" s="27">
        <f t="shared" si="3"/>
        <v>1891950</v>
      </c>
      <c r="H19" s="27">
        <f t="shared" si="3"/>
        <v>19</v>
      </c>
    </row>
    <row r="20" spans="1:8" x14ac:dyDescent="0.3">
      <c r="A20" s="31"/>
      <c r="B20" s="32"/>
      <c r="C20" s="27"/>
      <c r="D20" s="33"/>
      <c r="E20" s="27"/>
      <c r="F20" s="27"/>
      <c r="G20" s="27"/>
      <c r="H20" s="27"/>
    </row>
    <row r="22" spans="1:8" x14ac:dyDescent="0.3">
      <c r="D22" s="26" t="s">
        <v>22</v>
      </c>
      <c r="E22" s="26"/>
      <c r="F22" s="26"/>
      <c r="G22" s="26"/>
      <c r="H22" s="26"/>
    </row>
  </sheetData>
  <mergeCells count="13">
    <mergeCell ref="D22:H22"/>
    <mergeCell ref="F19:F20"/>
    <mergeCell ref="G19:G20"/>
    <mergeCell ref="H19:H20"/>
    <mergeCell ref="H1:I3"/>
    <mergeCell ref="A5:G6"/>
    <mergeCell ref="A7:I7"/>
    <mergeCell ref="A8:I8"/>
    <mergeCell ref="A19:A20"/>
    <mergeCell ref="B19:B20"/>
    <mergeCell ref="C19:C20"/>
    <mergeCell ref="D19:D20"/>
    <mergeCell ref="E19:E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Մարտունի—երաժշտական</vt:lpstr>
      <vt:lpstr>Վարդենիկ— երաժշտական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2022-12-15T16:41:46Z</dcterms:modified>
</cp:coreProperties>
</file>