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18" activeTab="3"/>
  </bookViews>
  <sheets>
    <sheet name="Արծվանիստի մշ․" sheetId="19" r:id="rId1"/>
    <sheet name="Ծովինարի մշ․" sheetId="22" r:id="rId2"/>
    <sheet name="Զոլաքարի մշ․" sheetId="23" r:id="rId3"/>
    <sheet name="Ն․ Գետաշենի մշ․" sheetId="30" r:id="rId4"/>
    <sheet name="Լիճքի մշ․" sheetId="36" r:id="rId5"/>
    <sheet name="Ծովասարի մշ․" sheetId="40" r:id="rId6"/>
    <sheet name="Ձորագյուղի մշ․" sheetId="42" r:id="rId7"/>
    <sheet name="Վարդաձորի մշ․" sheetId="44" r:id="rId8"/>
  </sheets>
  <calcPr calcId="145621"/>
</workbook>
</file>

<file path=xl/calcChain.xml><?xml version="1.0" encoding="utf-8"?>
<calcChain xmlns="http://schemas.openxmlformats.org/spreadsheetml/2006/main">
  <c r="D18" i="44" l="1"/>
  <c r="F18" i="44"/>
  <c r="H18" i="44"/>
  <c r="C18" i="44"/>
  <c r="D18" i="22"/>
  <c r="F18" i="22"/>
  <c r="H18" i="22"/>
  <c r="D18" i="19"/>
  <c r="F18" i="19"/>
  <c r="H18" i="19"/>
  <c r="H20" i="30"/>
  <c r="D20" i="30"/>
  <c r="F20" i="30"/>
  <c r="C20" i="30"/>
  <c r="E17" i="44" l="1"/>
  <c r="G17" i="44" s="1"/>
  <c r="E15" i="44" l="1"/>
  <c r="G15" i="44" s="1"/>
  <c r="E15" i="42"/>
  <c r="G15" i="42" s="1"/>
  <c r="E15" i="40"/>
  <c r="G15" i="40" s="1"/>
  <c r="E15" i="36"/>
  <c r="G15" i="36" s="1"/>
  <c r="E19" i="30" l="1"/>
  <c r="E18" i="30"/>
  <c r="G18" i="30" s="1"/>
  <c r="G19" i="30" l="1"/>
  <c r="E10" i="30"/>
  <c r="G10" i="30"/>
  <c r="C18" i="19" l="1"/>
  <c r="E17" i="19"/>
  <c r="G17" i="19" s="1"/>
  <c r="E16" i="19"/>
  <c r="G16" i="19" s="1"/>
  <c r="E15" i="19"/>
  <c r="G15" i="19" s="1"/>
  <c r="E14" i="19"/>
  <c r="G14" i="19" s="1"/>
  <c r="E13" i="19"/>
  <c r="G13" i="19" s="1"/>
  <c r="E12" i="19"/>
  <c r="G12" i="19" s="1"/>
  <c r="E11" i="19"/>
  <c r="E18" i="19" l="1"/>
  <c r="G11" i="19"/>
  <c r="G18" i="19" s="1"/>
  <c r="E16" i="44"/>
  <c r="G16" i="44" s="1"/>
  <c r="E14" i="44"/>
  <c r="G14" i="44" s="1"/>
  <c r="E13" i="44"/>
  <c r="G13" i="44" s="1"/>
  <c r="E12" i="44"/>
  <c r="G12" i="44" s="1"/>
  <c r="E11" i="44"/>
  <c r="G11" i="44" s="1"/>
  <c r="E10" i="44"/>
  <c r="H17" i="42"/>
  <c r="F17" i="42"/>
  <c r="D17" i="42"/>
  <c r="C17" i="42"/>
  <c r="E16" i="42"/>
  <c r="G16" i="42" s="1"/>
  <c r="E14" i="42"/>
  <c r="G14" i="42" s="1"/>
  <c r="E13" i="42"/>
  <c r="G13" i="42" s="1"/>
  <c r="E12" i="42"/>
  <c r="G12" i="42" s="1"/>
  <c r="E11" i="42"/>
  <c r="G11" i="42" s="1"/>
  <c r="E10" i="42"/>
  <c r="G10" i="42" s="1"/>
  <c r="H17" i="40"/>
  <c r="F17" i="40"/>
  <c r="D17" i="40"/>
  <c r="C17" i="40"/>
  <c r="E16" i="40"/>
  <c r="G16" i="40" s="1"/>
  <c r="E14" i="40"/>
  <c r="G14" i="40" s="1"/>
  <c r="E13" i="40"/>
  <c r="G13" i="40" s="1"/>
  <c r="E12" i="40"/>
  <c r="G12" i="40" s="1"/>
  <c r="E11" i="40"/>
  <c r="G11" i="40" s="1"/>
  <c r="E10" i="40"/>
  <c r="G10" i="40" s="1"/>
  <c r="H17" i="36"/>
  <c r="F17" i="36"/>
  <c r="D17" i="36"/>
  <c r="C17" i="36"/>
  <c r="E16" i="36"/>
  <c r="G16" i="36" s="1"/>
  <c r="E14" i="36"/>
  <c r="G14" i="36" s="1"/>
  <c r="E13" i="36"/>
  <c r="G13" i="36" s="1"/>
  <c r="E12" i="36"/>
  <c r="G12" i="36" s="1"/>
  <c r="E11" i="36"/>
  <c r="G11" i="36" s="1"/>
  <c r="E10" i="36"/>
  <c r="G10" i="36" s="1"/>
  <c r="E11" i="30"/>
  <c r="E12" i="30"/>
  <c r="G12" i="30" s="1"/>
  <c r="E17" i="30"/>
  <c r="G17" i="30" s="1"/>
  <c r="E16" i="30"/>
  <c r="G16" i="30" s="1"/>
  <c r="E15" i="30"/>
  <c r="G15" i="30" s="1"/>
  <c r="E14" i="30"/>
  <c r="G14" i="30" s="1"/>
  <c r="E13" i="30"/>
  <c r="G13" i="30" s="1"/>
  <c r="H18" i="23"/>
  <c r="F18" i="23"/>
  <c r="D18" i="23"/>
  <c r="C18" i="23"/>
  <c r="E17" i="23"/>
  <c r="G17" i="23" s="1"/>
  <c r="E16" i="23"/>
  <c r="G16" i="23" s="1"/>
  <c r="E15" i="23"/>
  <c r="G15" i="23" s="1"/>
  <c r="E14" i="23"/>
  <c r="G14" i="23" s="1"/>
  <c r="E13" i="23"/>
  <c r="G13" i="23" s="1"/>
  <c r="E12" i="23"/>
  <c r="G12" i="23" s="1"/>
  <c r="E11" i="23"/>
  <c r="C18" i="22"/>
  <c r="E17" i="22"/>
  <c r="G17" i="22" s="1"/>
  <c r="E16" i="22"/>
  <c r="G16" i="22" s="1"/>
  <c r="E15" i="22"/>
  <c r="G15" i="22" s="1"/>
  <c r="E14" i="22"/>
  <c r="G14" i="22" s="1"/>
  <c r="E13" i="22"/>
  <c r="G13" i="22" s="1"/>
  <c r="E12" i="22"/>
  <c r="G12" i="22" s="1"/>
  <c r="E11" i="22"/>
  <c r="E18" i="22" l="1"/>
  <c r="G11" i="30"/>
  <c r="G20" i="30" s="1"/>
  <c r="E20" i="30"/>
  <c r="G10" i="44"/>
  <c r="G18" i="44" s="1"/>
  <c r="E18" i="44"/>
  <c r="E18" i="23"/>
  <c r="G17" i="42"/>
  <c r="E17" i="42"/>
  <c r="G17" i="40"/>
  <c r="E17" i="40"/>
  <c r="G17" i="36"/>
  <c r="E17" i="36"/>
  <c r="G11" i="23"/>
  <c r="G18" i="23" s="1"/>
  <c r="G11" i="22"/>
  <c r="G18" i="22" s="1"/>
</calcChain>
</file>

<file path=xl/sharedStrings.xml><?xml version="1.0" encoding="utf-8"?>
<sst xmlns="http://schemas.openxmlformats.org/spreadsheetml/2006/main" count="172" uniqueCount="40">
  <si>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</si>
  <si>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</si>
  <si>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</si>
  <si>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</si>
  <si>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</si>
  <si>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</si>
  <si>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</si>
  <si>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</si>
  <si>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</si>
  <si>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</si>
  <si>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</si>
  <si>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</si>
  <si>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</si>
  <si>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</si>
  <si>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</si>
  <si>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Գեղմասվար</t>
  </si>
  <si>
    <t>1. Աշխատակիցների թվաքանակը՝ 9</t>
  </si>
  <si>
    <t>1. Աշխատակիցների թվաքանակը՝ 10</t>
  </si>
  <si>
    <t>1. Աշխատակիցների թվաքանակը՝ 8</t>
  </si>
  <si>
    <t>Խմբակների համակարգող</t>
  </si>
  <si>
    <t>Աշխատակազմի քարտուղար՝                                  Ս․ Հովհաննիսյան</t>
  </si>
  <si>
    <t>Աշխատակազմի քարտուղար՝                                   Ս․ Հովհաննիսյան</t>
  </si>
  <si>
    <t>Խմբակավար</t>
  </si>
  <si>
    <t>1. Աշխատակիցների թվաքանակը՝ 12</t>
  </si>
  <si>
    <t>«ՎԱՐԴԱՁՈՐԻ ՄՇԱԿՈՒՅԹԻ ԿԵՆՏՐՈՆ» ՀՈԱԿ-Ի ԱՇԱՏԱԿԻՑՆԵՐԻ ԹՎԱՔԱՆԱԿԸ, ՀԱՍՏԻՔԱՑՈՒՑԱԿԸ ԵՎ ՊԱՇՏՈՆԱՅԻՆ ԴՐՈՒՅՔԱՉԱՓԵՐԸ</t>
  </si>
  <si>
    <t>«ԱՐԾՎԱՆԻՍՏԻ ՄՇԱԿՈՒՅԹԻ ԿԵՆՏՐՈՆ» ՀՈԱԿ-Ի ԱՇԱՏԱԿԻՑՆԵՐԻ ԹՎԱՔԱՆԱԿԸ, ՀԱՍՏԻՔԱՑՈՒՑԱԿԸ ԵՎ ՊԱՇՏՈՆԱՅԻՆ ԴՐՈՒՅՔԱՉԱՓԵՐԸ</t>
  </si>
  <si>
    <t>«ԾՈՎԻՆԱՐԻ ՄՇԱԿՈՒՅԹԻ ԿԵՆՏՐՈՆ» ՀՈԱԿ-Ի ԱՇԱՏԱԿԻՑՆԵՐԻ ԹՎԱՔԱՆԱԿԸ, ՀԱՍՏԻՔԱՑՈՒՑԱԿԸ ԵՎ ՊԱՇՏՈՆԱՅԻՆ ԴՐՈՒՅՔԱՉԱՓԵՐԸ</t>
  </si>
  <si>
    <t>«ԶՈԼԱՔԱՐԻ ՄՇԱԿՈՒՅԹԻ ՏՈՒՆ» ՀՈԱԿ-Ի  ԱՇԱՏԱԿԻՑՆԵՐԻ ԹՎԱՔԱՆԱԿԸ, ՀԱՍՏԻՔԱՑՈՒՑԱԿԸ ԵՎ ՊԱՇՏՈՆԱՅԻՆ ԴՐՈՒՅՔԱՉԱՓԵՐԸ</t>
  </si>
  <si>
    <t>«ՆԵՐՔԻՆ ԳԵՏԱՇԵՆԻ ՄՇԱԿՈՒՅԹԻ ԿԵՆՏՐՈՆ» ՀՈԱԿ-Ի  ԱՇԱՏԱԿԻՑՆԵՐԻ ԹՎԱՔԱՆԱԿԸ, ՀԱՍՏԻՔԱՑՈՒՑԱԿԸ ԵՎ ՊԱՇՏՈՆԱՅԻՆ ԴՐՈՒՅՔԱՉԱՓԵՐԸ</t>
  </si>
  <si>
    <t>«ԼԻՃՔԻ ՄՇԱԿՈՒՅԹԻ ՏՈՒՆ» ՀՈԱԿ-Ի ԱՇԱՏԱԿԻՑՆԵՐԻ ԹՎԱՔԱՆԱԿԸ, ՀԱՍՏԻՔԱՑՈՒՑԱԿԸ ԵՎ ՊԱՇՏՈՆԱՅԻՆ ԴՐՈՒՅՔԱՉԱՓԵՐԸ</t>
  </si>
  <si>
    <t>«ԾՈՎԱՍԱՐԻ ՄՇԱԿՈՒՅԹԻ ԿԵՆՏՐՈՆ» ՀՈԱԿ-Ի  ԱՇԱՏԱԿԻՑՆԵՐԻ ԹՎԱՔԱՆԱԿԸ, ՀԱՍՏԻՔԱՑՈՒՑԱԿԸ ԵՎ ՊԱՇՏՈՆԱՅԻՆ ԴՐՈՒՅՔԱՉԱՓԵՐԸ</t>
  </si>
  <si>
    <t>«ՁՈՐԱԳՅՈՒՂԻ ՄՇԱԿՈՒՅԹԻ ԿԵՆՏՐՈՆ» ՀՈԱԿ-Ի  ԱՇԱՏԱԿԻՑՆԵՐԻ ԹՎԱՔԱՆԱԿԸ, ՀԱՍՏԻՔԱՑՈՒՑԱԿԸ ԵՎ ՊԱՇՏՈՆԱՅԻՆ ԴՐՈՒՅՔԱՉԱՓԵՐԸ</t>
  </si>
  <si>
    <r>
      <t xml:space="preserve">Հավելված №8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</si>
  <si>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№7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</si>
  <si>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Հավելված№6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</si>
  <si>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№5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</si>
  <si>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№4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</si>
  <si>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№3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</si>
  <si>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№2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</si>
  <si>
    <r>
      <t xml:space="preserve">Հավելված №1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   -Ա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</si>
</sst>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  <font>
      <b/>
      <sz val="11"/>
      <color rgb="FF3F3F3F"/>
      <name val="Calibri"/>
      <family val="2"/>
      <charset val="204"/>
      <scheme val="minor"/>
    </font>
    <font>
      <sz val="10"/>
      <name val="Arial Armenian"/>
      <family val="2"/>
    </font>
    <font>
      <b/>
      <sz val="11"/>
      <name val="Calibri"/>
      <family val="2"/>
      <charset val="1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10" fillId="2" borderId="1" applyNumberFormat="0" applyAlignment="0" applyProtection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" fillId="2" borderId="1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left" vertical="center" wrapText="1"/>
    </xf>
    <xf numFmtId="0" fontId="2" fillId="2" borderId="8" xfId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left" vertical="center" wrapText="1"/>
    </xf>
    <xf numFmtId="0" fontId="2" fillId="2" borderId="11" xfId="1" applyFont="1" applyBorder="1" applyAlignment="1">
      <alignment horizontal="left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</cellXfs>
  <cellStyles count="5">
    <cellStyle name="Вывод" xfId="1" builtinId="21"/>
    <cellStyle name="Вывод 2" xfId="2"/>
    <cellStyle name="Вывод 3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2.5703125" style="2" customWidth="1"/>
    <col min="3" max="3" width="14.5703125" style="1" customWidth="1"/>
    <col min="4" max="4" width="15.28515625" style="1" customWidth="1"/>
    <col min="5" max="5" width="24.4257812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39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24" customHeight="1" x14ac:dyDescent="0.25">
      <c r="A4" s="34" t="s">
        <v>25</v>
      </c>
      <c r="B4" s="34"/>
      <c r="C4" s="34"/>
      <c r="D4" s="34"/>
      <c r="E4" s="34"/>
      <c r="F4" s="34"/>
      <c r="G4" s="34"/>
    </row>
    <row r="5" spans="1:9" s="5" customFormat="1" ht="39.75" customHeight="1" x14ac:dyDescent="0.25">
      <c r="A5" s="34"/>
      <c r="B5" s="34"/>
      <c r="C5" s="34"/>
      <c r="D5" s="34"/>
      <c r="E5" s="34"/>
      <c r="F5" s="34"/>
      <c r="G5" s="34"/>
    </row>
    <row r="6" spans="1:9" s="5" customFormat="1" ht="15.75" customHeight="1" x14ac:dyDescent="0.25">
      <c r="A6" s="35" t="s">
        <v>18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75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6">
        <v>1</v>
      </c>
      <c r="B11" s="11" t="s">
        <v>5</v>
      </c>
      <c r="C11" s="17">
        <v>1</v>
      </c>
      <c r="D11" s="17">
        <v>150000</v>
      </c>
      <c r="E11" s="17">
        <f t="shared" ref="E11:E17" si="0">D11*C11</f>
        <v>150000</v>
      </c>
      <c r="F11" s="17">
        <v>8000</v>
      </c>
      <c r="G11" s="17">
        <f>SUM(E11:F11)</f>
        <v>158000</v>
      </c>
      <c r="H11" s="18">
        <v>1</v>
      </c>
    </row>
    <row r="12" spans="1:9" x14ac:dyDescent="0.25">
      <c r="A12" s="16">
        <v>2</v>
      </c>
      <c r="B12" s="11" t="s">
        <v>15</v>
      </c>
      <c r="C12" s="17">
        <v>1</v>
      </c>
      <c r="D12" s="17">
        <v>110000</v>
      </c>
      <c r="E12" s="17">
        <f t="shared" si="0"/>
        <v>110000</v>
      </c>
      <c r="F12" s="17">
        <v>8000</v>
      </c>
      <c r="G12" s="17">
        <f t="shared" ref="G12:G17" si="1">SUM(E12:F12)</f>
        <v>118000</v>
      </c>
      <c r="H12" s="18">
        <v>1</v>
      </c>
    </row>
    <row r="13" spans="1:9" x14ac:dyDescent="0.25">
      <c r="A13" s="16">
        <v>3</v>
      </c>
      <c r="B13" s="11" t="s">
        <v>6</v>
      </c>
      <c r="C13" s="17">
        <v>0.75</v>
      </c>
      <c r="D13" s="17">
        <v>135000</v>
      </c>
      <c r="E13" s="17">
        <f t="shared" si="0"/>
        <v>101250</v>
      </c>
      <c r="F13" s="17">
        <v>6000</v>
      </c>
      <c r="G13" s="17">
        <f t="shared" si="1"/>
        <v>107250</v>
      </c>
      <c r="H13" s="18">
        <v>1</v>
      </c>
    </row>
    <row r="14" spans="1:9" x14ac:dyDescent="0.25">
      <c r="A14" s="16">
        <v>4</v>
      </c>
      <c r="B14" s="11" t="s">
        <v>7</v>
      </c>
      <c r="C14" s="17">
        <v>0.75</v>
      </c>
      <c r="D14" s="17">
        <v>115000</v>
      </c>
      <c r="E14" s="17">
        <f t="shared" si="0"/>
        <v>86250</v>
      </c>
      <c r="F14" s="17">
        <v>6000</v>
      </c>
      <c r="G14" s="17">
        <f t="shared" si="1"/>
        <v>92250</v>
      </c>
      <c r="H14" s="18">
        <v>1</v>
      </c>
    </row>
    <row r="15" spans="1:9" x14ac:dyDescent="0.25">
      <c r="A15" s="16">
        <v>5</v>
      </c>
      <c r="B15" s="11" t="s">
        <v>12</v>
      </c>
      <c r="C15" s="17">
        <v>1</v>
      </c>
      <c r="D15" s="17">
        <v>115000</v>
      </c>
      <c r="E15" s="17">
        <f t="shared" si="0"/>
        <v>115000</v>
      </c>
      <c r="F15" s="17">
        <v>8000</v>
      </c>
      <c r="G15" s="17">
        <f t="shared" si="1"/>
        <v>123000</v>
      </c>
      <c r="H15" s="18">
        <v>2</v>
      </c>
    </row>
    <row r="16" spans="1:9" x14ac:dyDescent="0.25">
      <c r="A16" s="16">
        <v>6</v>
      </c>
      <c r="B16" s="11" t="s">
        <v>1</v>
      </c>
      <c r="C16" s="17">
        <v>1.5</v>
      </c>
      <c r="D16" s="17">
        <v>105000</v>
      </c>
      <c r="E16" s="17">
        <f t="shared" si="0"/>
        <v>157500</v>
      </c>
      <c r="F16" s="17">
        <v>12000</v>
      </c>
      <c r="G16" s="17">
        <f t="shared" si="1"/>
        <v>169500</v>
      </c>
      <c r="H16" s="18">
        <v>1</v>
      </c>
    </row>
    <row r="17" spans="1:8" x14ac:dyDescent="0.25">
      <c r="A17" s="16">
        <v>7</v>
      </c>
      <c r="B17" s="11" t="s">
        <v>10</v>
      </c>
      <c r="C17" s="17">
        <v>1</v>
      </c>
      <c r="D17" s="17">
        <v>105000</v>
      </c>
      <c r="E17" s="17">
        <f t="shared" si="0"/>
        <v>105000</v>
      </c>
      <c r="F17" s="17">
        <v>8000</v>
      </c>
      <c r="G17" s="17">
        <f t="shared" si="1"/>
        <v>113000</v>
      </c>
      <c r="H17" s="18">
        <v>1</v>
      </c>
    </row>
    <row r="18" spans="1:8" x14ac:dyDescent="0.25">
      <c r="A18" s="37"/>
      <c r="B18" s="39" t="s">
        <v>0</v>
      </c>
      <c r="C18" s="32">
        <f t="shared" ref="C18" si="2">SUM(C11:C17)</f>
        <v>7</v>
      </c>
      <c r="D18" s="32">
        <f t="shared" ref="D18:H18" si="3">SUM(D11:D17)</f>
        <v>835000</v>
      </c>
      <c r="E18" s="32">
        <f t="shared" si="3"/>
        <v>825000</v>
      </c>
      <c r="F18" s="32">
        <f t="shared" si="3"/>
        <v>56000</v>
      </c>
      <c r="G18" s="32">
        <f t="shared" si="3"/>
        <v>881000</v>
      </c>
      <c r="H18" s="32">
        <f t="shared" si="3"/>
        <v>8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33"/>
    </row>
    <row r="22" spans="1:8" ht="15" customHeight="1" x14ac:dyDescent="0.25">
      <c r="B22" s="30" t="s">
        <v>20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5" x14ac:dyDescent="0.2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41.25" customHeight="1" x14ac:dyDescent="0.25">
      <c r="A1" s="1"/>
      <c r="B1" s="2"/>
      <c r="C1" s="1"/>
      <c r="D1" s="1"/>
      <c r="E1" s="1"/>
      <c r="F1" s="31"/>
      <c r="G1" s="31"/>
      <c r="H1" s="31" t="s">
        <v>38</v>
      </c>
      <c r="I1" s="31"/>
    </row>
    <row r="2" spans="1:9" x14ac:dyDescent="0.25">
      <c r="A2" s="1"/>
      <c r="B2" s="2"/>
      <c r="C2" s="1"/>
      <c r="D2" s="1"/>
      <c r="E2" s="1"/>
      <c r="F2" s="31"/>
      <c r="G2" s="31"/>
      <c r="H2" s="31"/>
      <c r="I2" s="31"/>
    </row>
    <row r="3" spans="1:9" ht="23.25" customHeight="1" x14ac:dyDescent="0.25">
      <c r="A3" s="1"/>
      <c r="B3" s="2"/>
      <c r="C3" s="1"/>
      <c r="D3" s="1"/>
      <c r="E3" s="1"/>
      <c r="F3" s="31"/>
      <c r="G3" s="31"/>
      <c r="H3" s="31"/>
      <c r="I3" s="31"/>
    </row>
    <row r="4" spans="1:9" s="5" customFormat="1" ht="12.75" x14ac:dyDescent="0.25">
      <c r="A4" s="41" t="s">
        <v>26</v>
      </c>
      <c r="B4" s="41"/>
      <c r="C4" s="41"/>
      <c r="D4" s="41"/>
      <c r="E4" s="41"/>
      <c r="F4" s="41"/>
      <c r="G4" s="41"/>
    </row>
    <row r="5" spans="1:9" s="5" customFormat="1" ht="62.2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60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3">
        <v>1</v>
      </c>
      <c r="B11" s="11" t="s">
        <v>5</v>
      </c>
      <c r="C11" s="14">
        <v>1</v>
      </c>
      <c r="D11" s="14">
        <v>150000</v>
      </c>
      <c r="E11" s="14">
        <f t="shared" ref="E11:E17" si="0">D11*C11</f>
        <v>150000</v>
      </c>
      <c r="F11" s="14">
        <v>8000</v>
      </c>
      <c r="G11" s="14">
        <f>SUM(E11:F11)</f>
        <v>158000</v>
      </c>
      <c r="H11" s="15">
        <v>1</v>
      </c>
    </row>
    <row r="12" spans="1:9" x14ac:dyDescent="0.25">
      <c r="A12" s="13">
        <v>2</v>
      </c>
      <c r="B12" s="11" t="s">
        <v>15</v>
      </c>
      <c r="C12" s="14">
        <v>1</v>
      </c>
      <c r="D12" s="14">
        <v>110000</v>
      </c>
      <c r="E12" s="14">
        <f t="shared" si="0"/>
        <v>110000</v>
      </c>
      <c r="F12" s="14">
        <v>8000</v>
      </c>
      <c r="G12" s="14">
        <f t="shared" ref="G12:G17" si="1">SUM(E12:F12)</f>
        <v>118000</v>
      </c>
      <c r="H12" s="15">
        <v>1</v>
      </c>
    </row>
    <row r="13" spans="1:9" x14ac:dyDescent="0.25">
      <c r="A13" s="13">
        <v>3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si="1"/>
        <v>107250</v>
      </c>
      <c r="H13" s="15">
        <v>1</v>
      </c>
    </row>
    <row r="14" spans="1:9" x14ac:dyDescent="0.25">
      <c r="A14" s="13">
        <v>4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1"/>
        <v>92250</v>
      </c>
      <c r="H14" s="15">
        <v>1</v>
      </c>
    </row>
    <row r="15" spans="1:9" x14ac:dyDescent="0.25">
      <c r="A15" s="13">
        <v>5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1"/>
        <v>123000</v>
      </c>
      <c r="H15" s="15">
        <v>2</v>
      </c>
    </row>
    <row r="16" spans="1:9" x14ac:dyDescent="0.25">
      <c r="A16" s="13">
        <v>6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1"/>
        <v>169500</v>
      </c>
      <c r="H16" s="15">
        <v>2</v>
      </c>
    </row>
    <row r="17" spans="1:8" x14ac:dyDescent="0.25">
      <c r="A17" s="13">
        <v>7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1"/>
        <v>113000</v>
      </c>
      <c r="H17" s="15">
        <v>1</v>
      </c>
    </row>
    <row r="18" spans="1:8" s="12" customFormat="1" x14ac:dyDescent="0.25">
      <c r="A18" s="37"/>
      <c r="B18" s="39" t="s">
        <v>0</v>
      </c>
      <c r="C18" s="32">
        <f t="shared" ref="C18" si="2">SUM(C11:C17)</f>
        <v>7</v>
      </c>
      <c r="D18" s="32">
        <f t="shared" ref="D18:H18" si="3">SUM(D11:D17)</f>
        <v>835000</v>
      </c>
      <c r="E18" s="32">
        <f t="shared" si="3"/>
        <v>825000</v>
      </c>
      <c r="F18" s="32">
        <f t="shared" si="3"/>
        <v>56000</v>
      </c>
      <c r="G18" s="32">
        <f t="shared" si="3"/>
        <v>881000</v>
      </c>
      <c r="H18" s="32">
        <f t="shared" si="3"/>
        <v>9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33"/>
    </row>
    <row r="22" spans="1:8" ht="15" customHeight="1" x14ac:dyDescent="0.25">
      <c r="B22" s="30" t="s">
        <v>21</v>
      </c>
      <c r="C22" s="30"/>
      <c r="D22" s="30"/>
      <c r="E22" s="30"/>
    </row>
  </sheetData>
  <mergeCells count="14">
    <mergeCell ref="B22:E22"/>
    <mergeCell ref="A7:I7"/>
    <mergeCell ref="F1:G3"/>
    <mergeCell ref="A4:G5"/>
    <mergeCell ref="A6:I6"/>
    <mergeCell ref="H1:I3"/>
    <mergeCell ref="F18:F19"/>
    <mergeCell ref="G18:G19"/>
    <mergeCell ref="H18:H19"/>
    <mergeCell ref="A18:A19"/>
    <mergeCell ref="B18:B19"/>
    <mergeCell ref="C18:C19"/>
    <mergeCell ref="D18:D19"/>
    <mergeCell ref="E18:E19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5" x14ac:dyDescent="0.2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33.75" customHeight="1" x14ac:dyDescent="0.25">
      <c r="A1" s="1"/>
      <c r="B1" s="2"/>
      <c r="C1" s="1"/>
      <c r="D1" s="1"/>
      <c r="E1" s="1"/>
      <c r="F1" s="31"/>
      <c r="G1" s="31"/>
      <c r="H1" s="31" t="s">
        <v>37</v>
      </c>
      <c r="I1" s="31"/>
    </row>
    <row r="2" spans="1:9" x14ac:dyDescent="0.25">
      <c r="A2" s="1"/>
      <c r="B2" s="2"/>
      <c r="C2" s="1"/>
      <c r="D2" s="1"/>
      <c r="E2" s="1"/>
      <c r="F2" s="31"/>
      <c r="G2" s="31"/>
      <c r="H2" s="31"/>
      <c r="I2" s="31"/>
    </row>
    <row r="3" spans="1:9" x14ac:dyDescent="0.25">
      <c r="A3" s="1"/>
      <c r="B3" s="2"/>
      <c r="C3" s="1"/>
      <c r="D3" s="1"/>
      <c r="E3" s="1"/>
      <c r="F3" s="31"/>
      <c r="G3" s="31"/>
      <c r="H3" s="31"/>
      <c r="I3" s="31"/>
    </row>
    <row r="4" spans="1:9" s="5" customFormat="1" ht="12.75" x14ac:dyDescent="0.25">
      <c r="A4" s="41" t="s">
        <v>27</v>
      </c>
      <c r="B4" s="41"/>
      <c r="C4" s="41"/>
      <c r="D4" s="41"/>
      <c r="E4" s="41"/>
      <c r="F4" s="41"/>
      <c r="G4" s="41"/>
    </row>
    <row r="5" spans="1:9" s="5" customFormat="1" ht="62.2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60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3">
        <v>1</v>
      </c>
      <c r="B11" s="11" t="s">
        <v>5</v>
      </c>
      <c r="C11" s="14">
        <v>1</v>
      </c>
      <c r="D11" s="14">
        <v>150000</v>
      </c>
      <c r="E11" s="14">
        <f t="shared" ref="E11:E17" si="0">D11*C11</f>
        <v>150000</v>
      </c>
      <c r="F11" s="14">
        <v>8000</v>
      </c>
      <c r="G11" s="14">
        <f>SUM(E11:F11)</f>
        <v>158000</v>
      </c>
      <c r="H11" s="15">
        <v>1</v>
      </c>
    </row>
    <row r="12" spans="1:9" x14ac:dyDescent="0.25">
      <c r="A12" s="13">
        <v>3</v>
      </c>
      <c r="B12" s="11" t="s">
        <v>15</v>
      </c>
      <c r="C12" s="14">
        <v>1</v>
      </c>
      <c r="D12" s="14">
        <v>110000</v>
      </c>
      <c r="E12" s="14">
        <f t="shared" si="0"/>
        <v>110000</v>
      </c>
      <c r="F12" s="14">
        <v>8000</v>
      </c>
      <c r="G12" s="14">
        <f t="shared" ref="G12:G17" si="1">SUM(E12:F12)</f>
        <v>118000</v>
      </c>
      <c r="H12" s="15">
        <v>1</v>
      </c>
    </row>
    <row r="13" spans="1:9" x14ac:dyDescent="0.25">
      <c r="A13" s="13">
        <v>2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si="1"/>
        <v>107250</v>
      </c>
      <c r="H13" s="15">
        <v>1</v>
      </c>
    </row>
    <row r="14" spans="1:9" x14ac:dyDescent="0.25">
      <c r="A14" s="13">
        <v>4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1"/>
        <v>92250</v>
      </c>
      <c r="H14" s="15">
        <v>1</v>
      </c>
    </row>
    <row r="15" spans="1:9" x14ac:dyDescent="0.25">
      <c r="A15" s="13">
        <v>5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1"/>
        <v>123000</v>
      </c>
      <c r="H15" s="15">
        <v>2</v>
      </c>
    </row>
    <row r="16" spans="1:9" x14ac:dyDescent="0.25">
      <c r="A16" s="13">
        <v>6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1"/>
        <v>169500</v>
      </c>
      <c r="H16" s="15">
        <v>2</v>
      </c>
    </row>
    <row r="17" spans="1:8" x14ac:dyDescent="0.25">
      <c r="A17" s="13">
        <v>7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1"/>
        <v>113000</v>
      </c>
      <c r="H17" s="15">
        <v>1</v>
      </c>
    </row>
    <row r="18" spans="1:8" x14ac:dyDescent="0.25">
      <c r="A18" s="37"/>
      <c r="B18" s="39" t="s">
        <v>0</v>
      </c>
      <c r="C18" s="32">
        <f t="shared" ref="C18:H18" si="2">SUM(C11:C17)</f>
        <v>7</v>
      </c>
      <c r="D18" s="32">
        <f t="shared" si="2"/>
        <v>835000</v>
      </c>
      <c r="E18" s="32">
        <f t="shared" si="2"/>
        <v>825000</v>
      </c>
      <c r="F18" s="32">
        <f t="shared" si="2"/>
        <v>56000</v>
      </c>
      <c r="G18" s="32">
        <f t="shared" si="2"/>
        <v>881000</v>
      </c>
      <c r="H18" s="42">
        <f t="shared" si="2"/>
        <v>9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43"/>
    </row>
    <row r="22" spans="1:8" ht="15" customHeight="1" x14ac:dyDescent="0.25">
      <c r="B22" s="30" t="s">
        <v>21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s="4" customFormat="1" ht="26.25" customHeight="1" x14ac:dyDescent="0.2">
      <c r="A1" s="3"/>
      <c r="F1" s="31"/>
      <c r="G1" s="31"/>
      <c r="H1" s="31" t="s">
        <v>36</v>
      </c>
      <c r="I1" s="31"/>
    </row>
    <row r="2" spans="1:9" s="4" customFormat="1" ht="12.75" x14ac:dyDescent="0.2">
      <c r="A2" s="3"/>
      <c r="F2" s="31"/>
      <c r="G2" s="31"/>
      <c r="H2" s="31"/>
      <c r="I2" s="31"/>
    </row>
    <row r="3" spans="1:9" s="4" customFormat="1" ht="33" customHeight="1" x14ac:dyDescent="0.2">
      <c r="A3" s="3"/>
      <c r="F3" s="31"/>
      <c r="G3" s="31"/>
      <c r="H3" s="31"/>
      <c r="I3" s="31"/>
    </row>
    <row r="4" spans="1:9" s="5" customFormat="1" ht="12.75" x14ac:dyDescent="0.25">
      <c r="A4" s="41" t="s">
        <v>28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23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7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2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" si="1">SUM(E11:F11)</f>
        <v>118000</v>
      </c>
      <c r="H11" s="15">
        <v>1</v>
      </c>
    </row>
    <row r="12" spans="1:9" ht="33" customHeight="1" x14ac:dyDescent="0.25">
      <c r="A12" s="13">
        <v>3</v>
      </c>
      <c r="B12" s="11" t="s">
        <v>19</v>
      </c>
      <c r="C12" s="14">
        <v>1</v>
      </c>
      <c r="D12" s="14">
        <v>120000</v>
      </c>
      <c r="E12" s="14">
        <f t="shared" si="0"/>
        <v>120000</v>
      </c>
      <c r="F12" s="14">
        <v>8000</v>
      </c>
      <c r="G12" s="14">
        <f>SUM(E12:F12)</f>
        <v>128000</v>
      </c>
      <c r="H12" s="15">
        <v>1</v>
      </c>
    </row>
    <row r="13" spans="1:9" x14ac:dyDescent="0.25">
      <c r="A13" s="13">
        <v>4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ref="G13:G17" si="2">SUM(E13:F13)</f>
        <v>107250</v>
      </c>
      <c r="H13" s="15">
        <v>1</v>
      </c>
    </row>
    <row r="14" spans="1:9" x14ac:dyDescent="0.25">
      <c r="A14" s="13">
        <v>5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2"/>
        <v>92250</v>
      </c>
      <c r="H14" s="15">
        <v>1</v>
      </c>
    </row>
    <row r="15" spans="1:9" x14ac:dyDescent="0.25">
      <c r="A15" s="13">
        <v>6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2"/>
        <v>123000</v>
      </c>
      <c r="H15" s="15">
        <v>2</v>
      </c>
    </row>
    <row r="16" spans="1:9" x14ac:dyDescent="0.25">
      <c r="A16" s="13">
        <v>7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2"/>
        <v>169500</v>
      </c>
      <c r="H16" s="15">
        <v>2</v>
      </c>
    </row>
    <row r="17" spans="1:8" ht="17.25" customHeight="1" x14ac:dyDescent="0.25">
      <c r="A17" s="13">
        <v>8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2"/>
        <v>113000</v>
      </c>
      <c r="H17" s="15">
        <v>1</v>
      </c>
    </row>
    <row r="18" spans="1:8" ht="17.25" customHeight="1" x14ac:dyDescent="0.25">
      <c r="A18" s="25">
        <v>9</v>
      </c>
      <c r="B18" s="11" t="s">
        <v>22</v>
      </c>
      <c r="C18" s="23">
        <v>0.75</v>
      </c>
      <c r="D18" s="23">
        <v>105000</v>
      </c>
      <c r="E18" s="23">
        <f t="shared" ref="E18:E19" si="3">D18*C18</f>
        <v>78750</v>
      </c>
      <c r="F18" s="23">
        <v>6000</v>
      </c>
      <c r="G18" s="23">
        <f t="shared" ref="G18:G19" si="4">SUM(E18:F18)</f>
        <v>84750</v>
      </c>
      <c r="H18" s="24">
        <v>1</v>
      </c>
    </row>
    <row r="19" spans="1:8" ht="17.25" customHeight="1" x14ac:dyDescent="0.25">
      <c r="A19" s="25">
        <v>10</v>
      </c>
      <c r="B19" s="11" t="s">
        <v>22</v>
      </c>
      <c r="C19" s="29">
        <v>0.5</v>
      </c>
      <c r="D19" s="23">
        <v>105000</v>
      </c>
      <c r="E19" s="23">
        <f t="shared" si="3"/>
        <v>52500</v>
      </c>
      <c r="F19" s="23">
        <v>6000</v>
      </c>
      <c r="G19" s="23">
        <f t="shared" si="4"/>
        <v>58500</v>
      </c>
      <c r="H19" s="24">
        <v>1</v>
      </c>
    </row>
    <row r="20" spans="1:8" x14ac:dyDescent="0.25">
      <c r="A20" s="46"/>
      <c r="B20" s="48" t="s">
        <v>0</v>
      </c>
      <c r="C20" s="44">
        <f t="shared" ref="C20:H20" si="5">SUM(C10:C19)</f>
        <v>9.25</v>
      </c>
      <c r="D20" s="44">
        <f t="shared" si="5"/>
        <v>1165000</v>
      </c>
      <c r="E20" s="44">
        <f t="shared" si="5"/>
        <v>1076250</v>
      </c>
      <c r="F20" s="44">
        <f t="shared" si="5"/>
        <v>76000</v>
      </c>
      <c r="G20" s="44">
        <f t="shared" si="5"/>
        <v>1152250</v>
      </c>
      <c r="H20" s="44">
        <f t="shared" si="5"/>
        <v>12</v>
      </c>
    </row>
    <row r="21" spans="1:8" ht="15.75" thickBot="1" x14ac:dyDescent="0.3">
      <c r="A21" s="47"/>
      <c r="B21" s="49"/>
      <c r="C21" s="45"/>
      <c r="D21" s="45"/>
      <c r="E21" s="45"/>
      <c r="F21" s="45"/>
      <c r="G21" s="45"/>
      <c r="H21" s="45"/>
    </row>
    <row r="24" spans="1:8" ht="15" customHeight="1" x14ac:dyDescent="0.25">
      <c r="B24" s="30" t="s">
        <v>20</v>
      </c>
      <c r="C24" s="30"/>
      <c r="D24" s="30"/>
      <c r="E24" s="30"/>
    </row>
  </sheetData>
  <mergeCells count="14">
    <mergeCell ref="B24:E24"/>
    <mergeCell ref="F1:G3"/>
    <mergeCell ref="H1:I3"/>
    <mergeCell ref="F20:F21"/>
    <mergeCell ref="G20:G21"/>
    <mergeCell ref="H20:H21"/>
    <mergeCell ref="A4:G5"/>
    <mergeCell ref="A6:I6"/>
    <mergeCell ref="A7:I7"/>
    <mergeCell ref="A20:A21"/>
    <mergeCell ref="B20:B21"/>
    <mergeCell ref="C20:C21"/>
    <mergeCell ref="D20:D21"/>
    <mergeCell ref="E20:E21"/>
  </mergeCells>
  <pageMargins left="0.25" right="0.25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35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29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ht="25.5" customHeight="1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ht="21.75" customHeight="1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ht="21" customHeight="1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ht="22.5" customHeight="1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9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34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30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ht="22.5" customHeight="1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ht="22.5" customHeight="1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ht="24" customHeight="1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9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33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31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18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1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8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32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24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17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7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7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ht="17.25" customHeight="1" x14ac:dyDescent="0.25">
      <c r="A17" s="28">
        <v>8</v>
      </c>
      <c r="B17" s="11" t="s">
        <v>22</v>
      </c>
      <c r="C17" s="26">
        <v>0.5</v>
      </c>
      <c r="D17" s="26">
        <v>105000</v>
      </c>
      <c r="E17" s="26">
        <f t="shared" si="0"/>
        <v>52500</v>
      </c>
      <c r="F17" s="26">
        <v>4000</v>
      </c>
      <c r="G17" s="26">
        <f t="shared" si="1"/>
        <v>56500</v>
      </c>
      <c r="H17" s="27">
        <v>1</v>
      </c>
    </row>
    <row r="18" spans="1:8" x14ac:dyDescent="0.25">
      <c r="A18" s="46"/>
      <c r="B18" s="48" t="s">
        <v>0</v>
      </c>
      <c r="C18" s="44">
        <f>SUM(C10:C17)</f>
        <v>7.5</v>
      </c>
      <c r="D18" s="44">
        <f t="shared" ref="D18:H18" si="2">SUM(D10:D17)</f>
        <v>940000</v>
      </c>
      <c r="E18" s="44">
        <f t="shared" si="2"/>
        <v>877500</v>
      </c>
      <c r="F18" s="44">
        <f t="shared" si="2"/>
        <v>60000</v>
      </c>
      <c r="G18" s="44">
        <f t="shared" si="2"/>
        <v>937500</v>
      </c>
      <c r="H18" s="44">
        <f t="shared" si="2"/>
        <v>10</v>
      </c>
    </row>
    <row r="19" spans="1:8" ht="15.75" thickBot="1" x14ac:dyDescent="0.3">
      <c r="A19" s="47"/>
      <c r="B19" s="49"/>
      <c r="C19" s="45"/>
      <c r="D19" s="45"/>
      <c r="E19" s="45"/>
      <c r="F19" s="45"/>
      <c r="G19" s="45"/>
      <c r="H19" s="45"/>
    </row>
    <row r="22" spans="1:8" ht="15" customHeight="1" x14ac:dyDescent="0.25">
      <c r="B22" s="30" t="s">
        <v>20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Արծվանիստի մշ․</vt:lpstr>
      <vt:lpstr>Ծովինարի մշ․</vt:lpstr>
      <vt:lpstr>Զոլաքարի մշ․</vt:lpstr>
      <vt:lpstr>Ն․ Գետաշենի մշ․</vt:lpstr>
      <vt:lpstr>Լիճքի մշ․</vt:lpstr>
      <vt:lpstr>Ծովասարի մշ․</vt:lpstr>
      <vt:lpstr>Ձորագյուղի մշ․</vt:lpstr>
      <vt:lpstr>Վարդաձորի մշ․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2024-06-17T10:17:18Z</dcterms:modified>
</cp:coreProperties>
</file>