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0"/>
  </bookViews>
  <sheets>
    <sheet name="գրադարան" sheetId="14" r:id="rId1"/>
  </sheets>
  <calcPr calcId="145621"/>
</workbook>
</file>

<file path=xl/calcChain.xml><?xml version="1.0" encoding="utf-8"?>
<calcChain xmlns="http://schemas.openxmlformats.org/spreadsheetml/2006/main">
  <c r="H20" i="14" l="1"/>
  <c r="D20" i="14"/>
  <c r="E19" i="14"/>
  <c r="C20" i="14"/>
  <c r="F19" i="14"/>
  <c r="E14" i="14"/>
  <c r="G19" i="14" l="1"/>
  <c r="F12" i="14"/>
  <c r="F13" i="14"/>
  <c r="F14" i="14"/>
  <c r="F15" i="14"/>
  <c r="F16" i="14"/>
  <c r="F17" i="14"/>
  <c r="F18" i="14"/>
  <c r="F11" i="14"/>
  <c r="F20" i="14" l="1"/>
  <c r="E18" i="14"/>
  <c r="G18" i="14" s="1"/>
  <c r="E17" i="14"/>
  <c r="G17" i="14" s="1"/>
  <c r="E16" i="14"/>
  <c r="G16" i="14" s="1"/>
  <c r="E15" i="14"/>
  <c r="G15" i="14" s="1"/>
  <c r="G14" i="14"/>
  <c r="E13" i="14"/>
  <c r="G13" i="14" s="1"/>
  <c r="E12" i="14"/>
  <c r="G12" i="14" s="1"/>
  <c r="E11" i="14"/>
  <c r="E20" i="14" l="1"/>
  <c r="G11" i="14"/>
  <c r="G20" i="14" s="1"/>
</calcChain>
</file>

<file path=xl/sharedStrings.xml><?xml version="1.0" encoding="utf-8"?>
<sst xmlns="http://schemas.openxmlformats.org/spreadsheetml/2006/main" count="23" uniqueCount="22">
  <si>
    <t>Ընդամենը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</si>
  <si>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</si>
  <si>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</si>
  <si>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</si>
  <si>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</si>
  <si>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</si>
  <si>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 xml:space="preserve"> Բարձր լեռնային հավելավճար / ՀՀ դրամ/</t>
  </si>
  <si>
    <t>Աշխատավարձ  / ՀՀ դրամ/</t>
  </si>
  <si>
    <t>Պահակ</t>
  </si>
  <si>
    <t>Պաշտոնային դրույքաչափ / մեկ միավորի համար, ՀՀ դրամ/</t>
  </si>
  <si>
    <t>Գրադարանավար</t>
  </si>
  <si>
    <t xml:space="preserve">2. Հաստիքացուցակը և պաշտոնային դրույքաչափերը՝ </t>
  </si>
  <si>
    <t>Հ/հ</t>
  </si>
  <si>
    <t>ՀՀ ԳԵՂԱՐՔՈՒՆԻՔԻ ՄԱՐԶԻ ՄԱՐՏՈՒՆԻ ՀԱՄԱՅՆՔԻ «ՄԱՐՏՈՒՆԻ ՔԱՂԱՔԻ ԿԵՆՏՐՈՆԱԿԱՆ ԳՐԱԴԱՐԱՆ» ՀՈԱԿ-Ի ԱՇԱՏԱԿԻՑՆԵՐԻ ԹՎԱՔԱՆԱԿԸ, ՀԱՍՏԻՔԱՑՈՒՑԱԿԸ ԵՎ ՊԱՇՏՈՆԱՅԻՆ ԴՐՈՒՅՔԱՉԱՓԵՐԸ</t>
  </si>
  <si>
    <t>Բաժնի վարիչ</t>
  </si>
  <si>
    <t>Մատենագետ</t>
  </si>
  <si>
    <t>Կազմարար</t>
  </si>
  <si>
    <t>Գլխավոր խմբագիր</t>
  </si>
  <si>
    <t>Աշխատակազմի քարտուղար՝                                                     Ս․ Հովհաննիսյան</t>
  </si>
  <si>
    <t>Հավաքարար</t>
  </si>
  <si>
    <t>1. Աշխատակիցների թվաքանակը՝ 18</t>
  </si>
  <si>
    <t>Հավելված 
 ՀՀ Գեղարքունիքի մարզի Մարտունի համայնքի ավագանու 2024 թվականի հունվարի 19-ի №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</si>
</sst>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b/>
      <sz val="11"/>
      <name val="GHEA Grapalat"/>
      <family val="3"/>
    </font>
    <font>
      <sz val="11"/>
      <color rgb="FFFF0000"/>
      <name val="Calibri"/>
      <family val="2"/>
      <charset val="204"/>
      <scheme val="minor"/>
    </font>
    <font>
      <i/>
      <sz val="11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1" fontId="4" fillId="2" borderId="1" xfId="1" applyNumberFormat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2" borderId="1" xfId="1" applyFont="1" applyBorder="1" applyAlignment="1">
      <alignment horizontal="left" vertical="center" wrapText="1"/>
    </xf>
    <xf numFmtId="0" fontId="8" fillId="2" borderId="5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2" borderId="5" xfId="1" applyFont="1" applyBorder="1" applyAlignment="1">
      <alignment horizontal="center" vertical="center" wrapText="1"/>
    </xf>
    <xf numFmtId="0" fontId="8" fillId="2" borderId="7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left" vertical="center" wrapText="1"/>
    </xf>
    <xf numFmtId="0" fontId="8" fillId="2" borderId="8" xfId="1" applyFont="1" applyBorder="1" applyAlignment="1">
      <alignment horizontal="left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1" fontId="6" fillId="2" borderId="8" xfId="1" applyNumberFormat="1" applyFont="1" applyBorder="1" applyAlignment="1">
      <alignment horizontal="center" vertical="center" wrapText="1"/>
    </xf>
  </cellXfs>
  <cellStyles count="3">
    <cellStyle name="Вывод" xfId="1" builtinId="21"/>
    <cellStyle name="Вывод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H6" sqref="H6"/>
    </sheetView>
  </sheetViews>
  <sheetFormatPr defaultRowHeight="15" x14ac:dyDescent="0.25"/>
  <cols>
    <col min="1" max="1" width="3.5703125" style="1" customWidth="1"/>
    <col min="2" max="2" width="24" style="2" customWidth="1"/>
    <col min="3" max="3" width="16.7109375" style="1" customWidth="1"/>
    <col min="4" max="4" width="18.85546875" style="1" customWidth="1"/>
    <col min="5" max="5" width="16.85546875" style="1" customWidth="1"/>
    <col min="6" max="6" width="17.7109375" style="1" customWidth="1"/>
    <col min="7" max="7" width="11.85546875" style="1" customWidth="1"/>
    <col min="8" max="8" width="18.5703125" style="1" customWidth="1"/>
    <col min="9" max="9" width="13.5703125" customWidth="1"/>
    <col min="11" max="11" width="16" bestFit="1" customWidth="1"/>
  </cols>
  <sheetData>
    <row r="1" spans="1:9" x14ac:dyDescent="0.25">
      <c r="A1" s="17"/>
      <c r="C1" s="17"/>
      <c r="D1" s="17"/>
      <c r="E1" s="17"/>
      <c r="F1" s="23" t="s">
        <v>21</v>
      </c>
      <c r="G1" s="23"/>
      <c r="H1" s="23"/>
    </row>
    <row r="2" spans="1:9" x14ac:dyDescent="0.25">
      <c r="A2" s="17"/>
      <c r="C2" s="17"/>
      <c r="D2" s="17"/>
      <c r="E2" s="17"/>
      <c r="F2" s="23"/>
      <c r="G2" s="23"/>
      <c r="H2" s="23"/>
    </row>
    <row r="3" spans="1:9" x14ac:dyDescent="0.25">
      <c r="A3" s="17"/>
      <c r="C3" s="17"/>
      <c r="D3" s="17"/>
      <c r="E3" s="17"/>
      <c r="F3" s="23"/>
      <c r="G3" s="23"/>
      <c r="H3" s="23"/>
    </row>
    <row r="4" spans="1:9" ht="25.5" customHeight="1" x14ac:dyDescent="0.25">
      <c r="A4" s="17"/>
      <c r="C4" s="17"/>
      <c r="D4" s="17"/>
      <c r="E4" s="17"/>
      <c r="F4" s="23"/>
      <c r="G4" s="23"/>
      <c r="H4" s="23"/>
    </row>
    <row r="5" spans="1:9" s="3" customFormat="1" ht="21" customHeight="1" x14ac:dyDescent="0.25">
      <c r="A5" s="28" t="s">
        <v>13</v>
      </c>
      <c r="B5" s="28"/>
      <c r="C5" s="28"/>
      <c r="D5" s="28"/>
      <c r="E5" s="28"/>
      <c r="F5" s="28"/>
      <c r="G5" s="28"/>
    </row>
    <row r="6" spans="1:9" s="3" customFormat="1" ht="21" customHeight="1" x14ac:dyDescent="0.25">
      <c r="A6" s="28"/>
      <c r="B6" s="28"/>
      <c r="C6" s="28"/>
      <c r="D6" s="28"/>
      <c r="E6" s="28"/>
      <c r="F6" s="28"/>
      <c r="G6" s="28"/>
    </row>
    <row r="7" spans="1:9" s="3" customFormat="1" ht="21" customHeight="1" x14ac:dyDescent="0.25">
      <c r="A7" s="29" t="s">
        <v>20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21" customHeight="1" x14ac:dyDescent="0.25">
      <c r="A8" s="30" t="s">
        <v>11</v>
      </c>
      <c r="B8" s="30"/>
      <c r="C8" s="30"/>
      <c r="D8" s="30"/>
      <c r="E8" s="30"/>
      <c r="F8" s="30"/>
      <c r="G8" s="30"/>
      <c r="H8" s="30"/>
      <c r="I8" s="30"/>
    </row>
    <row r="9" spans="1:9" ht="21" customHeight="1" thickBot="1" x14ac:dyDescent="0.3"/>
    <row r="10" spans="1:9" ht="60" x14ac:dyDescent="0.25">
      <c r="A10" s="5" t="s">
        <v>12</v>
      </c>
      <c r="B10" s="6" t="s">
        <v>1</v>
      </c>
      <c r="C10" s="7" t="s">
        <v>2</v>
      </c>
      <c r="D10" s="7" t="s">
        <v>9</v>
      </c>
      <c r="E10" s="7" t="s">
        <v>7</v>
      </c>
      <c r="F10" s="7" t="s">
        <v>6</v>
      </c>
      <c r="G10" s="7" t="s">
        <v>0</v>
      </c>
      <c r="H10" s="8" t="s">
        <v>3</v>
      </c>
    </row>
    <row r="11" spans="1:9" ht="16.5" x14ac:dyDescent="0.25">
      <c r="A11" s="9">
        <v>1</v>
      </c>
      <c r="B11" s="10" t="s">
        <v>4</v>
      </c>
      <c r="C11" s="11">
        <v>1</v>
      </c>
      <c r="D11" s="11">
        <v>130000</v>
      </c>
      <c r="E11" s="11">
        <f t="shared" ref="E11:E19" si="0">D11*C11</f>
        <v>130000</v>
      </c>
      <c r="F11" s="14">
        <f>8000*C11</f>
        <v>8000</v>
      </c>
      <c r="G11" s="11">
        <f>SUM(E11:F11)</f>
        <v>138000</v>
      </c>
      <c r="H11" s="12">
        <v>1</v>
      </c>
    </row>
    <row r="12" spans="1:9" ht="18" customHeight="1" x14ac:dyDescent="0.25">
      <c r="A12" s="9">
        <v>2</v>
      </c>
      <c r="B12" s="10" t="s">
        <v>14</v>
      </c>
      <c r="C12" s="11">
        <v>2.25</v>
      </c>
      <c r="D12" s="11">
        <v>105000</v>
      </c>
      <c r="E12" s="13">
        <f t="shared" si="0"/>
        <v>236250</v>
      </c>
      <c r="F12" s="16">
        <f t="shared" ref="F12:F19" si="1">8000*C12</f>
        <v>18000</v>
      </c>
      <c r="G12" s="13">
        <f t="shared" ref="G12:G19" si="2">SUM(E12:F12)</f>
        <v>254250</v>
      </c>
      <c r="H12" s="12">
        <v>3</v>
      </c>
    </row>
    <row r="13" spans="1:9" ht="16.5" x14ac:dyDescent="0.25">
      <c r="A13" s="9">
        <v>3</v>
      </c>
      <c r="B13" s="10" t="s">
        <v>15</v>
      </c>
      <c r="C13" s="11">
        <v>1.5</v>
      </c>
      <c r="D13" s="15">
        <v>105000</v>
      </c>
      <c r="E13" s="13">
        <f t="shared" si="0"/>
        <v>157500</v>
      </c>
      <c r="F13" s="16">
        <f t="shared" si="1"/>
        <v>12000</v>
      </c>
      <c r="G13" s="13">
        <f t="shared" si="2"/>
        <v>169500</v>
      </c>
      <c r="H13" s="12">
        <v>3</v>
      </c>
    </row>
    <row r="14" spans="1:9" s="18" customFormat="1" ht="16.5" x14ac:dyDescent="0.25">
      <c r="A14" s="20">
        <v>4</v>
      </c>
      <c r="B14" s="19" t="s">
        <v>10</v>
      </c>
      <c r="C14" s="16">
        <v>2.5</v>
      </c>
      <c r="D14" s="16">
        <v>105000</v>
      </c>
      <c r="E14" s="21">
        <f>D14*C14</f>
        <v>262500</v>
      </c>
      <c r="F14" s="16">
        <f t="shared" si="1"/>
        <v>20000</v>
      </c>
      <c r="G14" s="21">
        <f t="shared" si="2"/>
        <v>282500</v>
      </c>
      <c r="H14" s="22">
        <v>5</v>
      </c>
    </row>
    <row r="15" spans="1:9" ht="16.5" x14ac:dyDescent="0.25">
      <c r="A15" s="20">
        <v>5</v>
      </c>
      <c r="B15" s="19" t="s">
        <v>8</v>
      </c>
      <c r="C15" s="16">
        <v>1</v>
      </c>
      <c r="D15" s="16">
        <v>105000</v>
      </c>
      <c r="E15" s="21">
        <f t="shared" si="0"/>
        <v>105000</v>
      </c>
      <c r="F15" s="16">
        <f t="shared" si="1"/>
        <v>8000</v>
      </c>
      <c r="G15" s="21">
        <f t="shared" si="2"/>
        <v>113000</v>
      </c>
      <c r="H15" s="22">
        <v>1</v>
      </c>
    </row>
    <row r="16" spans="1:9" ht="16.5" x14ac:dyDescent="0.25">
      <c r="A16" s="20">
        <v>6</v>
      </c>
      <c r="B16" s="19" t="s">
        <v>16</v>
      </c>
      <c r="C16" s="16">
        <v>1</v>
      </c>
      <c r="D16" s="16">
        <v>105000</v>
      </c>
      <c r="E16" s="21">
        <f t="shared" si="0"/>
        <v>105000</v>
      </c>
      <c r="F16" s="16">
        <f t="shared" si="1"/>
        <v>8000</v>
      </c>
      <c r="G16" s="21">
        <f t="shared" si="2"/>
        <v>113000</v>
      </c>
      <c r="H16" s="22">
        <v>2</v>
      </c>
    </row>
    <row r="17" spans="1:8" ht="16.5" x14ac:dyDescent="0.25">
      <c r="A17" s="20">
        <v>7</v>
      </c>
      <c r="B17" s="19" t="s">
        <v>17</v>
      </c>
      <c r="C17" s="16">
        <v>0.75</v>
      </c>
      <c r="D17" s="16">
        <v>105000</v>
      </c>
      <c r="E17" s="21">
        <f t="shared" si="0"/>
        <v>78750</v>
      </c>
      <c r="F17" s="16">
        <f t="shared" si="1"/>
        <v>6000</v>
      </c>
      <c r="G17" s="21">
        <f t="shared" si="2"/>
        <v>84750</v>
      </c>
      <c r="H17" s="22">
        <v>1</v>
      </c>
    </row>
    <row r="18" spans="1:8" ht="16.5" x14ac:dyDescent="0.25">
      <c r="A18" s="20">
        <v>8</v>
      </c>
      <c r="B18" s="19" t="s">
        <v>5</v>
      </c>
      <c r="C18" s="16">
        <v>0.75</v>
      </c>
      <c r="D18" s="16">
        <v>130000</v>
      </c>
      <c r="E18" s="21">
        <f t="shared" si="0"/>
        <v>97500</v>
      </c>
      <c r="F18" s="16">
        <f t="shared" si="1"/>
        <v>6000</v>
      </c>
      <c r="G18" s="21">
        <f t="shared" si="2"/>
        <v>103500</v>
      </c>
      <c r="H18" s="22">
        <v>1</v>
      </c>
    </row>
    <row r="19" spans="1:8" s="18" customFormat="1" ht="16.5" x14ac:dyDescent="0.25">
      <c r="A19" s="20">
        <v>9</v>
      </c>
      <c r="B19" s="19" t="s">
        <v>19</v>
      </c>
      <c r="C19" s="16">
        <v>0.5</v>
      </c>
      <c r="D19" s="16">
        <v>105000</v>
      </c>
      <c r="E19" s="21">
        <f t="shared" si="0"/>
        <v>52500</v>
      </c>
      <c r="F19" s="16">
        <f t="shared" si="1"/>
        <v>4000</v>
      </c>
      <c r="G19" s="21">
        <f t="shared" si="2"/>
        <v>56500</v>
      </c>
      <c r="H19" s="22">
        <v>1</v>
      </c>
    </row>
    <row r="20" spans="1:8" ht="8.25" customHeight="1" x14ac:dyDescent="0.25">
      <c r="A20" s="31"/>
      <c r="B20" s="33" t="s">
        <v>0</v>
      </c>
      <c r="C20" s="24">
        <f t="shared" ref="C20:H20" si="3">SUM(C11:C19)</f>
        <v>11.25</v>
      </c>
      <c r="D20" s="24">
        <f t="shared" si="3"/>
        <v>995000</v>
      </c>
      <c r="E20" s="35">
        <f t="shared" si="3"/>
        <v>1225000</v>
      </c>
      <c r="F20" s="24">
        <f t="shared" si="3"/>
        <v>90000</v>
      </c>
      <c r="G20" s="24">
        <f t="shared" si="3"/>
        <v>1315000</v>
      </c>
      <c r="H20" s="26">
        <f t="shared" si="3"/>
        <v>18</v>
      </c>
    </row>
    <row r="21" spans="1:8" ht="9.75" customHeight="1" thickBot="1" x14ac:dyDescent="0.3">
      <c r="A21" s="32"/>
      <c r="B21" s="34"/>
      <c r="C21" s="25"/>
      <c r="D21" s="25"/>
      <c r="E21" s="36"/>
      <c r="F21" s="25"/>
      <c r="G21" s="25"/>
      <c r="H21" s="27"/>
    </row>
    <row r="23" spans="1:8" ht="45" customHeight="1" x14ac:dyDescent="0.25">
      <c r="B23" s="23" t="s">
        <v>18</v>
      </c>
      <c r="C23" s="23"/>
      <c r="D23" s="23"/>
      <c r="E23" s="23"/>
      <c r="F23" s="23"/>
      <c r="G23" s="23"/>
    </row>
  </sheetData>
  <mergeCells count="13">
    <mergeCell ref="F1:H4"/>
    <mergeCell ref="B23:G23"/>
    <mergeCell ref="F20:F21"/>
    <mergeCell ref="G20:G21"/>
    <mergeCell ref="H20:H21"/>
    <mergeCell ref="A5:G6"/>
    <mergeCell ref="A7:I7"/>
    <mergeCell ref="A8:I8"/>
    <mergeCell ref="A20:A21"/>
    <mergeCell ref="B20:B21"/>
    <mergeCell ref="C20:C21"/>
    <mergeCell ref="D20:D21"/>
    <mergeCell ref="E20:E21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գրադարան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2024-01-16T12:51:21Z</dcterms:modified>
</cp:coreProperties>
</file>