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80"/>
  </bookViews>
  <sheets>
    <sheet name="Մարտունու թիվ 1" sheetId="3" r:id="rId1"/>
    <sheet name="Մարտունու թիվ 2" sheetId="6" r:id="rId2"/>
    <sheet name="Մարտունու թիվ 3" sheetId="8" r:id="rId3"/>
    <sheet name="Մարտունու թիվ 4" sheetId="9" r:id="rId4"/>
    <sheet name="Արծվանիստ" sheetId="11" r:id="rId5"/>
    <sheet name="Վարդենիկ" sheetId="17" r:id="rId6"/>
    <sheet name="Լիճք" sheetId="35" r:id="rId7"/>
    <sheet name="Ծակքար" sheetId="38" r:id="rId8"/>
    <sheet name="Ձորագյուղ" sheetId="41" r:id="rId9"/>
    <sheet name="Վարդաձոր" sheetId="43" r:id="rId10"/>
    <sheet name="Գեղհովիտ" sheetId="55" r:id="rId11"/>
    <sheet name="Վերին" sheetId="57" r:id="rId12"/>
    <sheet name="Ներքին" sheetId="56" r:id="rId13"/>
    <sheet name="Վաղաշեն" sheetId="54" r:id="rId14"/>
    <sheet name="Երանոս" sheetId="45" r:id="rId15"/>
  </sheets>
  <calcPr calcId="145621"/>
</workbook>
</file>

<file path=xl/calcChain.xml><?xml version="1.0" encoding="utf-8"?>
<calcChain xmlns="http://schemas.openxmlformats.org/spreadsheetml/2006/main">
  <c r="F11" i="45" l="1"/>
  <c r="F12" i="45"/>
  <c r="F13" i="45"/>
  <c r="F14" i="45"/>
  <c r="F15" i="45"/>
  <c r="F16" i="45"/>
  <c r="F17" i="45"/>
  <c r="F18" i="45"/>
  <c r="F19" i="45"/>
  <c r="F20" i="45"/>
  <c r="F21" i="45"/>
  <c r="F22" i="45"/>
  <c r="F24" i="45"/>
  <c r="F25" i="45"/>
  <c r="F26" i="45"/>
  <c r="F10" i="45"/>
  <c r="F11" i="56"/>
  <c r="F12" i="56"/>
  <c r="F13" i="56"/>
  <c r="F14" i="56"/>
  <c r="F15" i="56"/>
  <c r="F16" i="56"/>
  <c r="F17" i="56"/>
  <c r="F18" i="56"/>
  <c r="F19" i="56"/>
  <c r="F20" i="56"/>
  <c r="F21" i="56"/>
  <c r="F22" i="56"/>
  <c r="F24" i="56"/>
  <c r="F10" i="56"/>
  <c r="F11" i="57"/>
  <c r="F12" i="57"/>
  <c r="F13" i="57"/>
  <c r="F14" i="57"/>
  <c r="F15" i="57"/>
  <c r="F16" i="57"/>
  <c r="F17" i="57"/>
  <c r="F18" i="57"/>
  <c r="F19" i="57"/>
  <c r="F20" i="57"/>
  <c r="F21" i="57"/>
  <c r="F22" i="57"/>
  <c r="F24" i="57"/>
  <c r="F10" i="57"/>
  <c r="F11" i="55"/>
  <c r="F12" i="55"/>
  <c r="F13" i="55"/>
  <c r="F14" i="55"/>
  <c r="F15" i="55"/>
  <c r="F16" i="55"/>
  <c r="F17" i="55"/>
  <c r="F18" i="55"/>
  <c r="F19" i="55"/>
  <c r="F20" i="55"/>
  <c r="F21" i="55"/>
  <c r="F22" i="55"/>
  <c r="F24" i="55"/>
  <c r="F25" i="55"/>
  <c r="F26" i="55"/>
  <c r="F10" i="55"/>
  <c r="F11" i="43"/>
  <c r="F12" i="43"/>
  <c r="F13" i="43"/>
  <c r="F14" i="43"/>
  <c r="F15" i="43"/>
  <c r="F16" i="43"/>
  <c r="F17" i="43"/>
  <c r="F18" i="43"/>
  <c r="F19" i="43"/>
  <c r="F20" i="43"/>
  <c r="F21" i="43"/>
  <c r="F22" i="43"/>
  <c r="F24" i="43"/>
  <c r="F25" i="43"/>
  <c r="F26" i="43"/>
  <c r="F10" i="43"/>
  <c r="F11" i="41"/>
  <c r="F12" i="41"/>
  <c r="F13" i="41"/>
  <c r="F14" i="41"/>
  <c r="F15" i="41"/>
  <c r="F16" i="41"/>
  <c r="F17" i="41"/>
  <c r="F18" i="41"/>
  <c r="F19" i="41"/>
  <c r="F20" i="41"/>
  <c r="F21" i="41"/>
  <c r="F22" i="41"/>
  <c r="F24" i="41"/>
  <c r="F25" i="41"/>
  <c r="F26" i="41"/>
  <c r="F10" i="41"/>
  <c r="F11" i="38"/>
  <c r="F12" i="38"/>
  <c r="F13" i="38"/>
  <c r="F14" i="38"/>
  <c r="F15" i="38"/>
  <c r="F16" i="38"/>
  <c r="F17" i="38"/>
  <c r="F18" i="38"/>
  <c r="F19" i="38"/>
  <c r="F20" i="38"/>
  <c r="F21" i="38"/>
  <c r="F22" i="38"/>
  <c r="F24" i="38"/>
  <c r="F25" i="38"/>
  <c r="F26" i="38"/>
  <c r="F10" i="38"/>
  <c r="F11" i="35"/>
  <c r="F12" i="35"/>
  <c r="F13" i="35"/>
  <c r="F14" i="35"/>
  <c r="F15" i="35"/>
  <c r="F16" i="35"/>
  <c r="F17" i="35"/>
  <c r="F18" i="35"/>
  <c r="F19" i="35"/>
  <c r="F20" i="35"/>
  <c r="F21" i="35"/>
  <c r="F22" i="35"/>
  <c r="F24" i="35"/>
  <c r="F25" i="35"/>
  <c r="F26" i="35"/>
  <c r="F10" i="35"/>
  <c r="F11" i="17"/>
  <c r="F12" i="17"/>
  <c r="F13" i="17"/>
  <c r="F14" i="17"/>
  <c r="F15" i="17"/>
  <c r="F16" i="17"/>
  <c r="F17" i="17"/>
  <c r="F18" i="17"/>
  <c r="F19" i="17"/>
  <c r="F20" i="17"/>
  <c r="F21" i="17"/>
  <c r="F22" i="17"/>
  <c r="F24" i="17"/>
  <c r="F25" i="17"/>
  <c r="F26" i="17"/>
  <c r="F10" i="17"/>
  <c r="F12" i="11"/>
  <c r="F13" i="11"/>
  <c r="F14" i="11"/>
  <c r="F15" i="11"/>
  <c r="F16" i="11"/>
  <c r="F17" i="11"/>
  <c r="F18" i="11"/>
  <c r="F19" i="11"/>
  <c r="F20" i="11"/>
  <c r="F21" i="11"/>
  <c r="F22" i="11"/>
  <c r="F23" i="11"/>
  <c r="F25" i="11"/>
  <c r="F26" i="11"/>
  <c r="F27" i="11"/>
  <c r="F11" i="11"/>
  <c r="F11" i="9"/>
  <c r="F12" i="9"/>
  <c r="F13" i="9"/>
  <c r="F14" i="9"/>
  <c r="F15" i="9"/>
  <c r="F16" i="9"/>
  <c r="F17" i="9"/>
  <c r="F18" i="9"/>
  <c r="F19" i="9"/>
  <c r="F20" i="9"/>
  <c r="F21" i="9"/>
  <c r="F22" i="9"/>
  <c r="F24" i="9"/>
  <c r="F25" i="9"/>
  <c r="F26" i="9"/>
  <c r="F10" i="9"/>
  <c r="F11" i="8"/>
  <c r="F12" i="8"/>
  <c r="F13" i="8"/>
  <c r="F14" i="8"/>
  <c r="F15" i="8"/>
  <c r="F16" i="8"/>
  <c r="F17" i="8"/>
  <c r="F18" i="8"/>
  <c r="F19" i="8"/>
  <c r="F20" i="8"/>
  <c r="F21" i="8"/>
  <c r="F22" i="8"/>
  <c r="F24" i="8"/>
  <c r="F25" i="8"/>
  <c r="F26" i="8"/>
  <c r="F10" i="8"/>
  <c r="F11" i="6"/>
  <c r="F12" i="6"/>
  <c r="F13" i="6"/>
  <c r="F14" i="6"/>
  <c r="F15" i="6"/>
  <c r="F16" i="6"/>
  <c r="F17" i="6"/>
  <c r="F18" i="6"/>
  <c r="F19" i="6"/>
  <c r="F20" i="6"/>
  <c r="F21" i="6"/>
  <c r="F22" i="6"/>
  <c r="F24" i="6"/>
  <c r="F25" i="6"/>
  <c r="F26" i="6"/>
  <c r="F10" i="6"/>
  <c r="F11" i="54"/>
  <c r="F12" i="54"/>
  <c r="F13" i="54"/>
  <c r="F14" i="54"/>
  <c r="F15" i="54"/>
  <c r="F16" i="54"/>
  <c r="F17" i="54"/>
  <c r="F18" i="54"/>
  <c r="F19" i="54"/>
  <c r="F20" i="54"/>
  <c r="F21" i="54"/>
  <c r="F22" i="54"/>
  <c r="F24" i="54"/>
  <c r="F25" i="54"/>
  <c r="F26" i="54"/>
  <c r="F10" i="54"/>
  <c r="F27" i="3"/>
  <c r="F26" i="3"/>
  <c r="F25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E26" i="54" l="1"/>
  <c r="E25" i="54"/>
  <c r="E24" i="54"/>
  <c r="E23" i="54"/>
  <c r="E22" i="54"/>
  <c r="E21" i="54"/>
  <c r="E20" i="54"/>
  <c r="E19" i="54"/>
  <c r="E18" i="54"/>
  <c r="E17" i="54"/>
  <c r="E16" i="54"/>
  <c r="E15" i="54"/>
  <c r="E14" i="54"/>
  <c r="E13" i="54"/>
  <c r="E12" i="54"/>
  <c r="E11" i="54"/>
  <c r="E10" i="54"/>
  <c r="G26" i="57"/>
  <c r="E26" i="57"/>
  <c r="E25" i="57"/>
  <c r="G25" i="57" s="1"/>
  <c r="E24" i="57"/>
  <c r="G24" i="57" s="1"/>
  <c r="E23" i="57"/>
  <c r="G23" i="57" s="1"/>
  <c r="E22" i="57"/>
  <c r="G22" i="57" s="1"/>
  <c r="E21" i="57"/>
  <c r="G21" i="57" s="1"/>
  <c r="E20" i="57"/>
  <c r="G20" i="57" s="1"/>
  <c r="E19" i="57"/>
  <c r="G19" i="57" s="1"/>
  <c r="G18" i="57"/>
  <c r="E18" i="57"/>
  <c r="E17" i="57"/>
  <c r="G17" i="57" s="1"/>
  <c r="E16" i="57"/>
  <c r="G16" i="57" s="1"/>
  <c r="E15" i="57"/>
  <c r="G15" i="57" s="1"/>
  <c r="E14" i="57"/>
  <c r="G14" i="57" s="1"/>
  <c r="E13" i="57"/>
  <c r="G13" i="57" s="1"/>
  <c r="E12" i="57"/>
  <c r="G12" i="57" s="1"/>
  <c r="E11" i="57"/>
  <c r="G11" i="57" s="1"/>
  <c r="G10" i="57"/>
  <c r="E10" i="57"/>
  <c r="E26" i="43"/>
  <c r="G26" i="43" s="1"/>
  <c r="G25" i="43"/>
  <c r="E25" i="43"/>
  <c r="E24" i="43"/>
  <c r="G24" i="43" s="1"/>
  <c r="E23" i="43"/>
  <c r="G23" i="43" s="1"/>
  <c r="E22" i="43"/>
  <c r="G22" i="43" s="1"/>
  <c r="E21" i="43"/>
  <c r="G21" i="43" s="1"/>
  <c r="E20" i="43"/>
  <c r="G20" i="43" s="1"/>
  <c r="E19" i="43"/>
  <c r="G19" i="43" s="1"/>
  <c r="G18" i="43"/>
  <c r="E18" i="43"/>
  <c r="E17" i="43"/>
  <c r="G17" i="43" s="1"/>
  <c r="G16" i="43"/>
  <c r="E16" i="43"/>
  <c r="E15" i="43"/>
  <c r="G15" i="43" s="1"/>
  <c r="E14" i="43"/>
  <c r="G14" i="43" s="1"/>
  <c r="E13" i="43"/>
  <c r="G13" i="43" s="1"/>
  <c r="E12" i="43"/>
  <c r="G12" i="43" s="1"/>
  <c r="E11" i="43"/>
  <c r="G11" i="43" s="1"/>
  <c r="E10" i="43"/>
  <c r="G10" i="43" s="1"/>
  <c r="E26" i="45"/>
  <c r="G26" i="45" s="1"/>
  <c r="E25" i="45"/>
  <c r="G25" i="45" s="1"/>
  <c r="E24" i="45"/>
  <c r="G24" i="45" s="1"/>
  <c r="E23" i="45"/>
  <c r="G23" i="45" s="1"/>
  <c r="E22" i="45"/>
  <c r="G22" i="45" s="1"/>
  <c r="E21" i="45"/>
  <c r="G21" i="45" s="1"/>
  <c r="E20" i="45"/>
  <c r="G20" i="45" s="1"/>
  <c r="E19" i="45"/>
  <c r="G19" i="45" s="1"/>
  <c r="E18" i="45"/>
  <c r="G18" i="45" s="1"/>
  <c r="E17" i="45"/>
  <c r="G17" i="45" s="1"/>
  <c r="E16" i="45"/>
  <c r="G16" i="45" s="1"/>
  <c r="E15" i="45"/>
  <c r="G15" i="45" s="1"/>
  <c r="G14" i="45"/>
  <c r="E14" i="45"/>
  <c r="E13" i="45"/>
  <c r="G13" i="45" s="1"/>
  <c r="E12" i="45"/>
  <c r="G12" i="45" s="1"/>
  <c r="E11" i="45"/>
  <c r="G11" i="45" s="1"/>
  <c r="E10" i="45"/>
  <c r="G10" i="45" s="1"/>
  <c r="E26" i="55"/>
  <c r="G26" i="55" s="1"/>
  <c r="E25" i="55"/>
  <c r="G25" i="55" s="1"/>
  <c r="E24" i="55"/>
  <c r="G24" i="55" s="1"/>
  <c r="E23" i="55"/>
  <c r="G23" i="55" s="1"/>
  <c r="E22" i="55"/>
  <c r="G22" i="55" s="1"/>
  <c r="E21" i="55"/>
  <c r="G21" i="55" s="1"/>
  <c r="E20" i="55"/>
  <c r="G20" i="55" s="1"/>
  <c r="E19" i="55"/>
  <c r="G19" i="55" s="1"/>
  <c r="E18" i="55"/>
  <c r="G18" i="55" s="1"/>
  <c r="E17" i="55"/>
  <c r="G17" i="55" s="1"/>
  <c r="E16" i="55"/>
  <c r="G16" i="55" s="1"/>
  <c r="E15" i="55"/>
  <c r="G15" i="55" s="1"/>
  <c r="E14" i="55"/>
  <c r="G14" i="55" s="1"/>
  <c r="E13" i="55"/>
  <c r="G13" i="55" s="1"/>
  <c r="E12" i="55"/>
  <c r="G12" i="55" s="1"/>
  <c r="E11" i="55"/>
  <c r="G11" i="55" s="1"/>
  <c r="E10" i="55"/>
  <c r="G10" i="55" s="1"/>
  <c r="E26" i="38"/>
  <c r="G26" i="38" s="1"/>
  <c r="G25" i="38"/>
  <c r="E25" i="38"/>
  <c r="E24" i="38"/>
  <c r="G24" i="38" s="1"/>
  <c r="E23" i="38"/>
  <c r="G23" i="38" s="1"/>
  <c r="E22" i="38"/>
  <c r="G22" i="38" s="1"/>
  <c r="G21" i="38"/>
  <c r="E21" i="38"/>
  <c r="E20" i="38"/>
  <c r="G20" i="38" s="1"/>
  <c r="E19" i="38"/>
  <c r="G19" i="38" s="1"/>
  <c r="G18" i="38"/>
  <c r="E18" i="38"/>
  <c r="E17" i="38"/>
  <c r="G17" i="38" s="1"/>
  <c r="G16" i="38"/>
  <c r="E16" i="38"/>
  <c r="E15" i="38"/>
  <c r="G15" i="38" s="1"/>
  <c r="G14" i="38"/>
  <c r="E14" i="38"/>
  <c r="E13" i="38"/>
  <c r="G13" i="38" s="1"/>
  <c r="G12" i="38"/>
  <c r="E12" i="38"/>
  <c r="E11" i="38"/>
  <c r="G11" i="38" s="1"/>
  <c r="E10" i="38"/>
  <c r="G10" i="38" s="1"/>
  <c r="E26" i="35"/>
  <c r="G26" i="35" s="1"/>
  <c r="E25" i="35"/>
  <c r="G25" i="35" s="1"/>
  <c r="E24" i="35"/>
  <c r="G24" i="35" s="1"/>
  <c r="E23" i="35"/>
  <c r="G23" i="35" s="1"/>
  <c r="G22" i="35"/>
  <c r="E22" i="35"/>
  <c r="E21" i="35"/>
  <c r="G21" i="35" s="1"/>
  <c r="E20" i="35"/>
  <c r="G20" i="35" s="1"/>
  <c r="E19" i="35"/>
  <c r="G19" i="35" s="1"/>
  <c r="E18" i="35"/>
  <c r="G18" i="35" s="1"/>
  <c r="E17" i="35"/>
  <c r="G17" i="35" s="1"/>
  <c r="E16" i="35"/>
  <c r="G16" i="35" s="1"/>
  <c r="E15" i="35"/>
  <c r="G15" i="35" s="1"/>
  <c r="E14" i="35"/>
  <c r="G14" i="35" s="1"/>
  <c r="E13" i="35"/>
  <c r="G13" i="35" s="1"/>
  <c r="E12" i="35"/>
  <c r="G12" i="35" s="1"/>
  <c r="E11" i="35"/>
  <c r="G11" i="35" s="1"/>
  <c r="E10" i="35"/>
  <c r="G10" i="35" s="1"/>
  <c r="E26" i="17"/>
  <c r="G26" i="17" s="1"/>
  <c r="E25" i="17"/>
  <c r="G25" i="17" s="1"/>
  <c r="G24" i="17"/>
  <c r="E24" i="17"/>
  <c r="E23" i="17"/>
  <c r="G23" i="17" s="1"/>
  <c r="E22" i="17"/>
  <c r="G22" i="17" s="1"/>
  <c r="E21" i="17"/>
  <c r="G21" i="17" s="1"/>
  <c r="E20" i="17"/>
  <c r="G20" i="17" s="1"/>
  <c r="E19" i="17"/>
  <c r="G19" i="17" s="1"/>
  <c r="E18" i="17"/>
  <c r="G18" i="17" s="1"/>
  <c r="E17" i="17"/>
  <c r="G17" i="17" s="1"/>
  <c r="E16" i="17"/>
  <c r="G16" i="17" s="1"/>
  <c r="E15" i="17"/>
  <c r="G15" i="17" s="1"/>
  <c r="G14" i="17"/>
  <c r="E14" i="17"/>
  <c r="E13" i="17"/>
  <c r="G13" i="17" s="1"/>
  <c r="E12" i="17"/>
  <c r="G12" i="17" s="1"/>
  <c r="E11" i="17"/>
  <c r="G11" i="17" s="1"/>
  <c r="E10" i="17"/>
  <c r="G10" i="17" s="1"/>
  <c r="E27" i="11"/>
  <c r="G27" i="11" s="1"/>
  <c r="E26" i="11"/>
  <c r="G26" i="11" s="1"/>
  <c r="E25" i="11"/>
  <c r="G25" i="11" s="1"/>
  <c r="E24" i="11"/>
  <c r="G24" i="11" s="1"/>
  <c r="E23" i="11"/>
  <c r="G23" i="11" s="1"/>
  <c r="E22" i="11"/>
  <c r="G22" i="11" s="1"/>
  <c r="E21" i="11"/>
  <c r="G21" i="11" s="1"/>
  <c r="E20" i="11"/>
  <c r="G20" i="11" s="1"/>
  <c r="E19" i="11"/>
  <c r="G19" i="11" s="1"/>
  <c r="E18" i="11"/>
  <c r="G18" i="11" s="1"/>
  <c r="E17" i="11"/>
  <c r="G17" i="11" s="1"/>
  <c r="E16" i="11"/>
  <c r="G16" i="11" s="1"/>
  <c r="E15" i="11"/>
  <c r="G15" i="11" s="1"/>
  <c r="E14" i="11"/>
  <c r="G14" i="11" s="1"/>
  <c r="E13" i="11"/>
  <c r="G13" i="11" s="1"/>
  <c r="E12" i="11"/>
  <c r="G12" i="11" s="1"/>
  <c r="E11" i="11"/>
  <c r="G11" i="11" s="1"/>
  <c r="E26" i="9"/>
  <c r="G26" i="9" s="1"/>
  <c r="E25" i="9"/>
  <c r="G25" i="9" s="1"/>
  <c r="E24" i="9"/>
  <c r="G24" i="9" s="1"/>
  <c r="E23" i="9"/>
  <c r="G23" i="9" s="1"/>
  <c r="E22" i="9"/>
  <c r="G22" i="9" s="1"/>
  <c r="E21" i="9"/>
  <c r="G21" i="9" s="1"/>
  <c r="E20" i="9"/>
  <c r="G20" i="9" s="1"/>
  <c r="E19" i="9"/>
  <c r="G19" i="9" s="1"/>
  <c r="E18" i="9"/>
  <c r="G18" i="9" s="1"/>
  <c r="E17" i="9"/>
  <c r="G17" i="9" s="1"/>
  <c r="E16" i="9"/>
  <c r="G16" i="9" s="1"/>
  <c r="E15" i="9"/>
  <c r="G15" i="9" s="1"/>
  <c r="E14" i="9"/>
  <c r="G14" i="9" s="1"/>
  <c r="E13" i="9"/>
  <c r="G13" i="9" s="1"/>
  <c r="E12" i="9"/>
  <c r="G12" i="9" s="1"/>
  <c r="E11" i="9"/>
  <c r="G11" i="9" s="1"/>
  <c r="E10" i="9"/>
  <c r="G10" i="9" s="1"/>
  <c r="E26" i="8"/>
  <c r="G26" i="8" s="1"/>
  <c r="E25" i="8"/>
  <c r="G25" i="8" s="1"/>
  <c r="E24" i="8"/>
  <c r="G24" i="8" s="1"/>
  <c r="E23" i="8"/>
  <c r="G23" i="8" s="1"/>
  <c r="E22" i="8"/>
  <c r="G22" i="8" s="1"/>
  <c r="E21" i="8"/>
  <c r="G21" i="8" s="1"/>
  <c r="E20" i="8"/>
  <c r="G20" i="8" s="1"/>
  <c r="E19" i="8"/>
  <c r="G19" i="8" s="1"/>
  <c r="E18" i="8"/>
  <c r="G18" i="8" s="1"/>
  <c r="E17" i="8"/>
  <c r="G17" i="8" s="1"/>
  <c r="E16" i="8"/>
  <c r="G16" i="8" s="1"/>
  <c r="E15" i="8"/>
  <c r="G15" i="8" s="1"/>
  <c r="E14" i="8"/>
  <c r="G14" i="8" s="1"/>
  <c r="E13" i="8"/>
  <c r="G13" i="8" s="1"/>
  <c r="E12" i="8"/>
  <c r="G12" i="8" s="1"/>
  <c r="E11" i="8"/>
  <c r="G11" i="8" s="1"/>
  <c r="G10" i="8"/>
  <c r="E10" i="8"/>
  <c r="E26" i="6"/>
  <c r="G26" i="6" s="1"/>
  <c r="E25" i="6"/>
  <c r="G25" i="6" s="1"/>
  <c r="E24" i="6"/>
  <c r="G24" i="6" s="1"/>
  <c r="E23" i="6"/>
  <c r="G23" i="6" s="1"/>
  <c r="E22" i="6"/>
  <c r="G22" i="6" s="1"/>
  <c r="E21" i="6"/>
  <c r="G21" i="6" s="1"/>
  <c r="G20" i="6"/>
  <c r="E20" i="6"/>
  <c r="E19" i="6"/>
  <c r="G19" i="6" s="1"/>
  <c r="E18" i="6"/>
  <c r="G18" i="6" s="1"/>
  <c r="E17" i="6"/>
  <c r="G17" i="6" s="1"/>
  <c r="E16" i="6"/>
  <c r="G16" i="6" s="1"/>
  <c r="E15" i="6"/>
  <c r="G15" i="6" s="1"/>
  <c r="E14" i="6"/>
  <c r="G14" i="6" s="1"/>
  <c r="E13" i="6"/>
  <c r="G13" i="6" s="1"/>
  <c r="E12" i="6"/>
  <c r="G12" i="6" s="1"/>
  <c r="G11" i="6"/>
  <c r="E11" i="6"/>
  <c r="E10" i="6"/>
  <c r="G10" i="6" s="1"/>
  <c r="H27" i="57" l="1"/>
  <c r="F27" i="57"/>
  <c r="D27" i="57"/>
  <c r="C27" i="57"/>
  <c r="H27" i="56"/>
  <c r="F27" i="56"/>
  <c r="D27" i="56"/>
  <c r="C27" i="56"/>
  <c r="E26" i="56"/>
  <c r="G26" i="56" s="1"/>
  <c r="E25" i="56"/>
  <c r="G25" i="56" s="1"/>
  <c r="E24" i="56"/>
  <c r="G24" i="56" s="1"/>
  <c r="E23" i="56"/>
  <c r="G23" i="56" s="1"/>
  <c r="E22" i="56"/>
  <c r="G22" i="56" s="1"/>
  <c r="E21" i="56"/>
  <c r="G21" i="56" s="1"/>
  <c r="G20" i="56"/>
  <c r="E20" i="56"/>
  <c r="E19" i="56"/>
  <c r="G19" i="56" s="1"/>
  <c r="E18" i="56"/>
  <c r="G18" i="56" s="1"/>
  <c r="G17" i="56"/>
  <c r="E17" i="56"/>
  <c r="E16" i="56"/>
  <c r="G16" i="56" s="1"/>
  <c r="E15" i="56"/>
  <c r="G15" i="56" s="1"/>
  <c r="E14" i="56"/>
  <c r="G14" i="56" s="1"/>
  <c r="E13" i="56"/>
  <c r="G13" i="56" s="1"/>
  <c r="E12" i="56"/>
  <c r="G12" i="56" s="1"/>
  <c r="G11" i="56"/>
  <c r="E11" i="56"/>
  <c r="E10" i="56"/>
  <c r="H27" i="55"/>
  <c r="F27" i="55"/>
  <c r="D27" i="55"/>
  <c r="C27" i="55"/>
  <c r="H27" i="54"/>
  <c r="F27" i="54"/>
  <c r="D27" i="54"/>
  <c r="C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E27" i="54" l="1"/>
  <c r="E27" i="56"/>
  <c r="E27" i="57"/>
  <c r="E27" i="55"/>
  <c r="G27" i="57"/>
  <c r="G10" i="56"/>
  <c r="G27" i="56" s="1"/>
  <c r="G27" i="55"/>
  <c r="G10" i="54"/>
  <c r="G27" i="54" s="1"/>
  <c r="C27" i="45" l="1"/>
  <c r="D27" i="35" l="1"/>
  <c r="D28" i="11"/>
  <c r="C28" i="11"/>
  <c r="D27" i="8"/>
  <c r="C27" i="8"/>
  <c r="D27" i="6"/>
  <c r="C27" i="6"/>
  <c r="D28" i="3"/>
  <c r="C28" i="3"/>
  <c r="H28" i="11" l="1"/>
  <c r="F28" i="11"/>
  <c r="G28" i="11" l="1"/>
  <c r="E28" i="11"/>
  <c r="H27" i="45"/>
  <c r="F27" i="45"/>
  <c r="D27" i="45"/>
  <c r="H27" i="43"/>
  <c r="F27" i="43"/>
  <c r="D27" i="43"/>
  <c r="C27" i="43"/>
  <c r="E26" i="41"/>
  <c r="G26" i="41" s="1"/>
  <c r="E25" i="41"/>
  <c r="G25" i="41" s="1"/>
  <c r="E24" i="41"/>
  <c r="G24" i="41" s="1"/>
  <c r="E23" i="41"/>
  <c r="G23" i="41" s="1"/>
  <c r="E22" i="41"/>
  <c r="G22" i="41" s="1"/>
  <c r="E21" i="41"/>
  <c r="G21" i="41" s="1"/>
  <c r="E20" i="41"/>
  <c r="G20" i="41" s="1"/>
  <c r="E19" i="41"/>
  <c r="G19" i="41" s="1"/>
  <c r="E18" i="41"/>
  <c r="G18" i="41" s="1"/>
  <c r="E17" i="41"/>
  <c r="G17" i="41" s="1"/>
  <c r="E16" i="41"/>
  <c r="G16" i="41" s="1"/>
  <c r="E15" i="41"/>
  <c r="G15" i="41" s="1"/>
  <c r="E14" i="41"/>
  <c r="G14" i="41" s="1"/>
  <c r="E13" i="41"/>
  <c r="G13" i="41" s="1"/>
  <c r="E12" i="41"/>
  <c r="G12" i="41" s="1"/>
  <c r="E11" i="41"/>
  <c r="G11" i="41" s="1"/>
  <c r="E10" i="41"/>
  <c r="G10" i="41" s="1"/>
  <c r="H27" i="41"/>
  <c r="F27" i="41"/>
  <c r="D27" i="41"/>
  <c r="C27" i="41"/>
  <c r="H27" i="38"/>
  <c r="F27" i="38"/>
  <c r="D27" i="38"/>
  <c r="C27" i="38"/>
  <c r="H27" i="35"/>
  <c r="F27" i="35"/>
  <c r="C27" i="35"/>
  <c r="E27" i="45" l="1"/>
  <c r="E27" i="35"/>
  <c r="E27" i="43"/>
  <c r="G27" i="45"/>
  <c r="G27" i="43"/>
  <c r="G27" i="41"/>
  <c r="E27" i="41"/>
  <c r="G27" i="38"/>
  <c r="E27" i="38"/>
  <c r="G27" i="35"/>
  <c r="H27" i="17"/>
  <c r="F27" i="17"/>
  <c r="D27" i="17"/>
  <c r="C27" i="17"/>
  <c r="E27" i="17" l="1"/>
  <c r="G27" i="17"/>
  <c r="C27" i="9" l="1"/>
  <c r="H27" i="9" l="1"/>
  <c r="F27" i="9"/>
  <c r="D27" i="9"/>
  <c r="H27" i="8"/>
  <c r="F27" i="8"/>
  <c r="H27" i="6"/>
  <c r="F27" i="6"/>
  <c r="E11" i="3"/>
  <c r="G11" i="3" s="1"/>
  <c r="E12" i="3"/>
  <c r="G12" i="3" s="1"/>
  <c r="E13" i="3"/>
  <c r="G13" i="3" s="1"/>
  <c r="E14" i="3"/>
  <c r="G14" i="3" s="1"/>
  <c r="E15" i="3"/>
  <c r="G15" i="3" s="1"/>
  <c r="E27" i="8" l="1"/>
  <c r="G27" i="8"/>
  <c r="G27" i="6"/>
  <c r="E27" i="6"/>
  <c r="E27" i="9"/>
  <c r="G27" i="9"/>
  <c r="H28" i="3" l="1"/>
  <c r="F28" i="3"/>
  <c r="E27" i="3"/>
  <c r="G27" i="3" s="1"/>
  <c r="E26" i="3"/>
  <c r="G26" i="3" s="1"/>
  <c r="E25" i="3"/>
  <c r="G25" i="3" s="1"/>
  <c r="E24" i="3"/>
  <c r="G24" i="3" s="1"/>
  <c r="E23" i="3"/>
  <c r="G23" i="3" s="1"/>
  <c r="E22" i="3"/>
  <c r="G22" i="3" s="1"/>
  <c r="E21" i="3"/>
  <c r="G21" i="3" s="1"/>
  <c r="E20" i="3"/>
  <c r="G20" i="3" s="1"/>
  <c r="E19" i="3"/>
  <c r="G19" i="3" s="1"/>
  <c r="E18" i="3"/>
  <c r="G18" i="3" s="1"/>
  <c r="E17" i="3"/>
  <c r="G17" i="3" s="1"/>
  <c r="E16" i="3"/>
  <c r="G16" i="3" s="1"/>
  <c r="E28" i="3" l="1"/>
  <c r="G28" i="3"/>
</calcChain>
</file>

<file path=xl/sharedStrings.xml><?xml version="1.0" encoding="utf-8"?>
<sst xmlns="http://schemas.openxmlformats.org/spreadsheetml/2006/main" count="465" uniqueCount="69">
  <si>
    <t>Ընդամենը</t>
  </si>
  <si>
    <t>Օժանդակ բանվոր</t>
  </si>
  <si>
    <t>Դերձակ</t>
  </si>
  <si>
    <t>լվացարար</t>
  </si>
  <si>
    <t>Հավաքարար</t>
  </si>
  <si>
    <t>Երաժշտության դաստիարակ</t>
  </si>
  <si>
    <t>Հաստիքի անվանումը</t>
  </si>
  <si>
    <t>Հաստիքային միավոր</t>
  </si>
  <si>
    <t>Աշխատողների քանակը</t>
  </si>
  <si>
    <t>Տնօրեն</t>
  </si>
  <si>
    <t>Բուժքույր</t>
  </si>
  <si>
    <t>Հաշվապահ</t>
  </si>
  <si>
    <t>Տնտեսվար</t>
  </si>
  <si>
    <t>Խոհարար</t>
  </si>
  <si>
    <t>Խոհարարի օգնական</t>
  </si>
  <si>
    <t>Դաստիարակ</t>
  </si>
  <si>
    <t>Դաստիարակի օգնական</t>
  </si>
  <si>
    <t>Ֆիզհրահանգիչ</t>
  </si>
  <si>
    <t xml:space="preserve"> Բարձր լեռնային հավելավճար / ՀՀ դրամ/</t>
  </si>
  <si>
    <t>Աշխատավարձ  / ՀՀ դրամ/</t>
  </si>
  <si>
    <t>Պաշտոնային դրույքաչափ / մեկ միավորի համար, ՀՀ դրամ/</t>
  </si>
  <si>
    <t>Մեթոդիստ ուս. գծով տնօրենի տեղակալ</t>
  </si>
  <si>
    <t>1. Աշխատակիցների թվաքանակը՝ 24</t>
  </si>
  <si>
    <t xml:space="preserve">2. Հաստիքացուցակը և պաշտոնային դրույքաչափերը՝ </t>
  </si>
  <si>
    <t>Հնոցապապան</t>
  </si>
  <si>
    <t>Լվացարար</t>
  </si>
  <si>
    <t>Հ/հ</t>
  </si>
  <si>
    <t>ՀՀ ԳԵՂԱՐՔՈՒՆԻՔԻ ՄԱՐԶԻ ՄԱՐՏՈՒՆԻ ՀԱՄԱՅՆՔԻ «ՄԱՐՏՈՒՆԻ ՔԱՂԱՔԻ ԹԻՎ 2  ՄԱՆԿԱՊԱՐՏԵԶ» ՀՈԱԿ-Ի ԱՇԱՏԱԿԻՑՆԵՐԻ ԹՎԱՔԱՆԱԿԸ, ՀԱՍՏԻՔԱՑՈՒՑԱԿԸ ԵՎ ՊԱՇՏՈՆԱՅԻՆ ԴՐՈՒՅՔԱՉԱՓԵՐԸ</t>
  </si>
  <si>
    <t>ՀՀ ԳԵՂԱՐՔՈՒՆԻՔԻ ՄԱՐԶԻ ՄԱՐՏՈՒՆԻ ՀԱՄԱՅՆՔԻ «ՄԱՐՏՈՒՆԻ ՔԱՂԱՔԻ ԹԻՎ 3  ՄԱՆԿԱՊԱՐՏԵԶ» ՀՈԱԿ-Ի ԱՇԱՏԱԿԻՑՆԵՐԻ ԹՎԱՔԱՆԱԿԸ, ՀԱՍՏԻՔԱՑՈՒՑԱԿԸ ԵՎ ՊԱՇՏՈՆԱՅԻՆ ԴՐՈՒՅՔԱՉԱՓԵՐԸ</t>
  </si>
  <si>
    <t>ՀՀ ԳԵՂԱՐՔՈՒՆԻՔԻ ՄԱՐԶԻ ՄԱՐՏՈՒՆԻ ՀԱՄԱՅՆՔԻ «ՄԱՐՏՈՒՆԻ ՔԱՂԱՔԻ ԹԻՎ 4  ՄԱՆԿԱՊԱՐՏԵԶ» ՀՈԱԿ-Ի ԱՇԱՏԱԿԻՑՆԵՐԻ ԹՎԱՔԱՆԱԿԸ, ՀԱՍՏԻՔԱՑՈՒՑԱԿԸ ԵՎ ՊԱՇՏՈՆԱՅԻՆ ԴՐՈՒՅՔԱՉԱՓԵՐԸ</t>
  </si>
  <si>
    <t>1. Աշխատակիցների թվաքանակը՝ 33</t>
  </si>
  <si>
    <t>ՀՀ ԳԵՂԱՐՔՈՒՆԻՔԻ ՄԱՐԶԻ ՄԱՐՏՈՒՆԻ ՀԱՄԱՅՆՔԻ «ԱՐԾՎԱՆԻՍՏԻ ՄԱՆԿԱՊԱՐՏԵԶ» ՀՈԱԿ-Ի ԱՇԱՏԱԿԻՑՆԵՐԻ ԹՎԱՔԱՆԱԿԸ, ՀԱՍՏԻՔԱՑՈՒՑԱԿԸ ԵՎ ՊԱՇՏՈՆԱՅԻՆ ԴՐՈՒՅՔԱՉԱՓԵՐԸ</t>
  </si>
  <si>
    <t>1. Աշխատակիցների թվաքանակը՝ 21</t>
  </si>
  <si>
    <t>Հնոցապան</t>
  </si>
  <si>
    <t>ՀՀ ԳԵՂԱՐՔՈՒՆԻՔԻ ՄԱՐԶԻ ՄԱՐՏՈՒՆԻ ՀԱՄԱՅՆՔԻ «ՎԱՐԴԵՆԻԿԻ  ՄԱՆԿԱՊԱՐՏԵԶ» ՀՈԱԿ-Ի ԱՇԱՏԱԿԻՑՆԵՐԻ ԹՎԱՔԱՆԱԿԸ, ՀԱՍՏԻՔԱՑՈՒՑԱԿԸ ԵՎ ՊԱՇՏՈՆԱՅԻՆ ԴՐՈՒՅՔԱՉԱՓԵՐԸ</t>
  </si>
  <si>
    <t>ՀՀ ԳԵՂԱՐՔՈՒՆԻՔԻ ՄԱՐԶԻ ՄԱՐՏՈՒՆԻ ՀԱՄԱՅՆՔԻ  «ԼԻՃՔԻ ՄԱՆԿԱՊԱՐՏԵԶ» ՀՈԱԿ-Ի ԱՇԱՏԱԿԻՑՆԵՐԻ ԹՎԱՔԱՆԱԿԸ, ՀԱՍՏԻՔԱՑՈՒՑԱԿԸ ԵՎ ՊԱՇՏՈՆԱՅԻՆ ԴՐՈՒՅՔԱՉԱՓԵՐԸ</t>
  </si>
  <si>
    <t>ՀՀ ԳԵՂԱՐՔՈՒՆԻՔԻ ՄԱՐԶԻ ՄԱՐՏՈՒՆԻ ՀԱՄԱՅՆՔԻ «ԾԱԿՔԱՐԻ ՄԱՆԿԱՊԱՐՏԵԶ» ՀՈԱԿ-Ի ԱՇԱՏԱԿԻՑՆԵՐԻ ԹՎԱՔԱՆԱԿԸ, ՀԱՍՏԻՔԱՑՈՒՑԱԿԸ ԵՎ ՊԱՇՏՈՆԱՅԻՆ ԴՐՈՒՅՔԱՉԱՓԵՐԸ</t>
  </si>
  <si>
    <t>ՀՀ ԳԵՂԱՐՔՈՒՆԻՔԻ ՄԱՐԶԻ ՄԱՐՏՈՒՆԻ ՀԱՄԱՅՆՔԻ «ՁՈՐԱԳՅՈՒՂԻ ՄԱՆԿԱՊԱՐՏԵԶ» ՀՈԱԿ-Ի ԱՇԱՏԱԿԻՑՆԵՐԻ ԹՎԱՔԱՆԱԿԸ, ՀԱՍՏԻՔԱՑՈՒՑԱԿԸ ԵՎ ՊԱՇՏՈՆԱՅԻՆ ԴՐՈՒՅՔԱՉԱՓԵՐԸ</t>
  </si>
  <si>
    <t xml:space="preserve"> ՀՀ ԳԵՂԱՐՔՈՒՆԻՔԻ ՄԱՐԶԻ ՄԱՐՏՈՒՆԻ ՀԱՄԱՅՆՔԻ «ՎԱՐԴԱՁՈՐԻ ՄԱՆԿԱՊԱՐՏԵԶ» ՀՈԱԿ-Ի ԱՇԱՏԱԿԻՑՆԵՐԻ ԹՎԱՔԱՆԱԿԸ, ՀԱՍՏԻՔԱՑՈՒՑԱԿԸ ԵՎ ՊԱՇՏՈՆԱՅԻՆ ԴՐՈՒՅՔԱՉԱՓԵՐԸ</t>
  </si>
  <si>
    <t>ՀՀ ԳԵՂԱՐՔՈՒՆԻՔԻ ՄԱՐԶԻ ՄԱՐՏՈՒՆԻ ՀԱՄԱՅՆՔԻ «ԵՐԱՆՈՍԻ ՄԱՆԿԱՊԱՐՏԵԶ» ՀՈԱԿ-Ի ԱՇԱՏԱԿԻՑՆԵՐԻ ԹՎԱՔԱՆԱԿԸ, ՀԱՍՏԻՔԱՑՈՒՑԱԿԸ ԵՎ ՊԱՇՏՈՆԱՅԻՆ ԴՐՈՒՅՔԱՉԱՓԵՐԸ</t>
  </si>
  <si>
    <t>ՀՀ ԳԵՂԱՐՔՈՒՆԻՔԻ ՄԱՐԶԻ ՄԱՐՏՈՒՆԻ ՀԱՄԱՅՆՔԻ «ՎԱՂԱՇԵՆԻ ՄԱՆԿԱՊԱՐՏԵԶ» ՀՈԱԿ-Ի ԱՇԱՏԱԿԻՑՆԵՐԻ ԹՎԱՔԱՆԱԿԸ, ՀԱՍՏԻՔԱՑՈՒՑԱԿԸ ԵՎ ՊԱՇՏՈՆԱՅԻՆ ԴՐՈՒՅՔԱՉԱՓԵՐԸ</t>
  </si>
  <si>
    <t>1. Աշխատակիցների թվաքանակը՝ 27</t>
  </si>
  <si>
    <t>1. Աշխատակիցների թվաքանակը՝ 34</t>
  </si>
  <si>
    <t>ՀՀ ԳԵՂԱՐՔՈՒՆԻՔԻ ՄԱՐԶԻ ՄԱՐՏՈՒՆԻ ՀԱՄԱՅՆՔԻ «ՄԱՐՏՈՒՆԻ ՔԱՂԱՔԻ ԹԻՎ 1  ՄԱՆԿԱՊԱՐՏԵԶ» ՀՈԱԿ-Ի ԱՇԱՏԱԿԻՑՆԵՐԻ ԹՎԱՔԱՆԱԿԸ, ՀԱՍՏԻՔԱՑՈՒՑԱԿԸ ԵՎ ՊԱՇՏՈՆԱՅԻՆ ԴՐՈՒՅՔԱՉԱՓԵՐԸ</t>
  </si>
  <si>
    <t>ՀՀ ԳԵՂԱՐՔՈՒՆԻՔԻ ՄԱՐԶԻ ՄԱՐՏՈՒՆԻ ՀԱՄԱՅՆՔԻ  «ԳԵՂՀՈՎԻՏԻ ՄԱՆԿԱՊԱՐՏԵԶ» ՀՈԱԿ-Ի ԱՇԱՏԱԿԻՑՆԵՐԻ ԹՎԱՔԱՆԱԿԸ, ՀԱՍՏԻՔԱՑՈՒՑԱԿԸ ԵՎ ՊԱՇՏՈՆԱՅԻՆ ԴՐՈՒՅՔԱՉԱՓԵՐԸ</t>
  </si>
  <si>
    <t>ՀՀ ԳԵՂԱՐՔՈՒՆԻՔԻ ՄԱՐԶԻ ՄԱՐՏՈՒՆԻ ՀԱՄԱՅՆՔԻ «ՎԵՐԻՆ ԳԵՏԱՇԵՆԻ  ՄԱՆԿԱՊԱՐՏԵԶ» ՀՈԱԿ-Ի ԱՇԱՏԱԿԻՑՆԵՐԻ ԹՎԱՔԱՆԱԿԸ, ՀԱՍՏԻՔԱՑՈՒՑԱԿԸ ԵՎ ՊԱՇՏՈՆԱՅԻՆ ԴՐՈՒՅՔԱՉԱՓԵՐԸ</t>
  </si>
  <si>
    <t>ՀՀ ԳԵՂԱՐՔՈՒՆԻՔԻ ՄԱՐԶԻ ՄԱՐՏՈՒՆԻ ՀԱՄԱՅՆՔԻ «ՆԵՐՔԻՆ ԳԵՏԱՇԵՆԻ  ՄԱՆԿԱՊԱՐՏԵԶ» ՀՈԱԿ-Ի ԱՇԱՏԱԿԻՑՆԵՐԻ ԹՎԱՔԱՆԱԿԸ, ՀԱՍՏԻՔԱՑՈՒՑԱԿԸ ԵՎ ՊԱՇՏՈՆԱՅԻՆ ԴՐՈՒՅՔԱՉԱՓԵՐԸ</t>
  </si>
  <si>
    <t>Մեթոդիստ,  ուս. գծով տնօրենի տեղակալ</t>
  </si>
  <si>
    <t>Դռնապահ</t>
  </si>
  <si>
    <t>Մեթոդիստ, ուս. գծով տնօրենի տեղակալ</t>
  </si>
  <si>
    <t>Աշխատավարձ  /ՀՀ դրամ/</t>
  </si>
  <si>
    <t>Դռնապաh</t>
  </si>
  <si>
    <t>1. Աշխատակիցների թվաքանակը՝ 25</t>
  </si>
  <si>
    <t>Հավելված №1
 ՀՀ Գեղարքունիքի մարզի Մարտունի համայնքի ավագանու 2022 թվականի դեկտեմբերի 22-ի №244-Ա որոշման</t>
  </si>
  <si>
    <t>Հավելված №2
 ՀՀ Գեղարքունիքի մարզի Մարտունի համայնքի ավագանու 2022 թվականի դեկտեմբերի 22-ի №244-Ա որոշման</t>
  </si>
  <si>
    <t>Հավելված №3
 ՀՀ Գեղարքունիքի մարզի Մարտունի համայնքի ավագանու 2022 թվականի դեկտեմբերի 22-ի №244-Ա որոշման</t>
  </si>
  <si>
    <t>Հավելված №4
 ՀՀ Գեղարքունիքի մարզի Մարտունի համայնքի ավագանու 2022 թվականի դեկտեմբերի 22-ի №244-Ա որոշման</t>
  </si>
  <si>
    <t>Հավելված №5
 ՀՀ Գեղարքունիքի մարզի Մարտունի համայնքի ավագանու 2022 թվականի դեկտեմբերի 22-ի №244-Ա որոշման</t>
  </si>
  <si>
    <t>Հավելված №6
 ՀՀ Գեղարքունիքի մարզի Մարտունի համայնքի ավագանու 2022 թվականի դեկտեմբերի 22-ի №244-Ա որոշման</t>
  </si>
  <si>
    <t>Հավելված №7
 ՀՀ Գեղարքունիքի մարզի Մարտունի համայնքի ավագանու 2022 թվականի դեկտեմբերի 22-ի №244-Ա որոշման</t>
  </si>
  <si>
    <t>Հավելված №8
 ՀՀ Գեղարքունիքի մարզի Մարտունի համայնքի ավագանու 2022 թվականի դեկտեմբերի 22-ի №244-Ա որոշման</t>
  </si>
  <si>
    <t>Հավելված №9
 ՀՀ Գեղարքունիքի մարզի Մարտունի համայնքի ավագանու 2022 թվականի դեկտեմբերի 22-ի №244-Ա որոշման</t>
  </si>
  <si>
    <t>Հավելված №10
 ՀՀ Գեղարքունիքի մարզի Մարտունի համայնքի ավագանու 2022 թվականի դեկտեմբերի 22-ի №244-Ա որոշման</t>
  </si>
  <si>
    <t>Հավելված №11
 ՀՀ Գեղարքունիքի մարզի Մարտունի համայնքի ավագանու 2022 թվականի դեկտեմբերի 22-ի №244-Ա որոշման</t>
  </si>
  <si>
    <t>Հավելված №12
 ՀՀ Գեղարքունիքի մարզի Մարտունի համայնքի ավագանու 2022 թվականի դեկտեմբերի 22-ի №244-Ա որոշման</t>
  </si>
  <si>
    <t>Հավելված №13
 ՀՀ Գեղարքունիքի մարզի Մարտունի համայնքի ավագանու 2022 թվականի դեկտեմբերի 22-ի №244-Ա որոշման</t>
  </si>
  <si>
    <t>Հավելված №14
 ՀՀ Գեղարքունիքի մարզի Մարտունի համայնքի ավագանու 2022 թվականի դեկտեմբերի 22-ի №244-Ա որոշման</t>
  </si>
  <si>
    <t>Հավելված №15
 ՀՀ Գեղարքունիքի մարզի Մարտունի համայնքի ավագանու 2022 թվականի դեկտեմբերի 22-ի №244-Ա որոշման</t>
  </si>
  <si>
    <t>Աշխատակազմի քարտուղար՝                                              Ս․ Հովհաննիսյան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</si>
</sst>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rgb="FF3F3F3F"/>
      <name val="GHEA Grapalat"/>
      <family val="3"/>
    </font>
    <font>
      <i/>
      <sz val="11"/>
      <color rgb="FF3F3F3F"/>
      <name val="GHEA Grapalat"/>
      <family val="3"/>
    </font>
    <font>
      <b/>
      <sz val="11"/>
      <name val="GHEA Grapalat"/>
      <family val="3"/>
    </font>
    <font>
      <b/>
      <u/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i/>
      <sz val="11"/>
      <name val="GHEA Grapalat"/>
      <family val="3"/>
    </font>
    <font>
      <sz val="11"/>
      <color rgb="FFFF000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" fillId="2" borderId="1" applyNumberFormat="0" applyAlignment="0" applyProtection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2" borderId="6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left" vertical="center" wrapText="1"/>
    </xf>
    <xf numFmtId="0" fontId="4" fillId="2" borderId="1" xfId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8" fillId="0" borderId="0" xfId="0" applyFont="1" applyAlignment="1">
      <alignment vertical="center" wrapText="1"/>
    </xf>
    <xf numFmtId="0" fontId="5" fillId="2" borderId="1" xfId="1" applyFont="1" applyAlignment="1">
      <alignment horizontal="left" vertical="center" wrapText="1"/>
    </xf>
    <xf numFmtId="0" fontId="4" fillId="2" borderId="1" xfId="1" applyFont="1" applyAlignment="1">
      <alignment horizontal="center" vertical="center" wrapText="1"/>
    </xf>
    <xf numFmtId="0" fontId="5" fillId="2" borderId="1" xfId="1" applyFont="1" applyAlignment="1">
      <alignment horizontal="center" vertical="center" wrapText="1"/>
    </xf>
    <xf numFmtId="0" fontId="4" fillId="0" borderId="1" xfId="1" applyFont="1" applyFill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left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9" fillId="2" borderId="5" xfId="2" applyFont="1" applyBorder="1" applyAlignment="1">
      <alignment horizontal="center" vertical="center" wrapText="1"/>
    </xf>
    <xf numFmtId="0" fontId="9" fillId="2" borderId="1" xfId="2" applyFont="1" applyBorder="1" applyAlignment="1">
      <alignment horizontal="left" vertical="center" wrapText="1"/>
    </xf>
    <xf numFmtId="0" fontId="6" fillId="2" borderId="6" xfId="2" applyFont="1" applyBorder="1" applyAlignment="1">
      <alignment horizontal="center" vertical="center" wrapText="1"/>
    </xf>
    <xf numFmtId="0" fontId="10" fillId="0" borderId="0" xfId="0" applyFont="1"/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left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9" fillId="2" borderId="1" xfId="2" applyFont="1" applyAlignment="1">
      <alignment horizontal="left" vertical="center" wrapText="1"/>
    </xf>
    <xf numFmtId="0" fontId="4" fillId="0" borderId="1" xfId="2" applyFont="1" applyFill="1" applyAlignment="1">
      <alignment horizontal="center" vertical="center" wrapText="1"/>
    </xf>
    <xf numFmtId="0" fontId="6" fillId="2" borderId="1" xfId="2" applyFont="1" applyAlignment="1">
      <alignment horizontal="center" vertical="center" wrapText="1"/>
    </xf>
    <xf numFmtId="0" fontId="6" fillId="0" borderId="1" xfId="2" applyFont="1" applyFill="1" applyAlignment="1">
      <alignment horizontal="center" vertical="center" wrapText="1"/>
    </xf>
    <xf numFmtId="0" fontId="5" fillId="2" borderId="5" xfId="2" applyFont="1" applyBorder="1" applyAlignment="1">
      <alignment horizontal="center" vertical="center" wrapText="1"/>
    </xf>
    <xf numFmtId="0" fontId="5" fillId="2" borderId="1" xfId="2" applyFont="1" applyAlignment="1">
      <alignment horizontal="left" vertical="center" wrapText="1"/>
    </xf>
    <xf numFmtId="0" fontId="4" fillId="2" borderId="1" xfId="2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2" borderId="1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left" vertical="center" wrapText="1"/>
    </xf>
    <xf numFmtId="0" fontId="5" fillId="2" borderId="8" xfId="1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2" borderId="1" xfId="1" applyFont="1" applyAlignment="1">
      <alignment horizontal="center" vertical="center" wrapText="1"/>
    </xf>
    <xf numFmtId="0" fontId="5" fillId="2" borderId="1" xfId="1" applyFont="1" applyAlignment="1">
      <alignment horizontal="center" vertical="center" wrapText="1"/>
    </xf>
    <xf numFmtId="0" fontId="5" fillId="2" borderId="1" xfId="1" applyFont="1" applyAlignment="1">
      <alignment horizontal="left" vertical="center" wrapText="1"/>
    </xf>
    <xf numFmtId="0" fontId="4" fillId="2" borderId="1" xfId="2" applyFont="1" applyBorder="1" applyAlignment="1">
      <alignment horizontal="center" vertical="center" wrapText="1"/>
    </xf>
    <xf numFmtId="0" fontId="4" fillId="2" borderId="8" xfId="2" applyFont="1" applyBorder="1" applyAlignment="1">
      <alignment horizontal="center" vertical="center" wrapText="1"/>
    </xf>
    <xf numFmtId="0" fontId="4" fillId="2" borderId="6" xfId="2" applyFont="1" applyBorder="1" applyAlignment="1">
      <alignment horizontal="center" vertical="center" wrapText="1"/>
    </xf>
    <xf numFmtId="0" fontId="4" fillId="2" borderId="9" xfId="2" applyFont="1" applyBorder="1" applyAlignment="1">
      <alignment horizontal="center" vertical="center" wrapText="1"/>
    </xf>
    <xf numFmtId="0" fontId="5" fillId="2" borderId="5" xfId="2" applyFont="1" applyBorder="1" applyAlignment="1">
      <alignment horizontal="center" vertical="center" wrapText="1"/>
    </xf>
    <xf numFmtId="0" fontId="5" fillId="2" borderId="7" xfId="2" applyFont="1" applyBorder="1" applyAlignment="1">
      <alignment horizontal="center" vertical="center" wrapText="1"/>
    </xf>
    <xf numFmtId="0" fontId="5" fillId="2" borderId="1" xfId="2" applyFont="1" applyBorder="1" applyAlignment="1">
      <alignment horizontal="left" vertical="center" wrapText="1"/>
    </xf>
    <xf numFmtId="0" fontId="5" fillId="2" borderId="8" xfId="2" applyFont="1" applyBorder="1" applyAlignment="1">
      <alignment horizontal="left" vertical="center" wrapText="1"/>
    </xf>
    <xf numFmtId="0" fontId="6" fillId="2" borderId="1" xfId="2" applyFont="1" applyBorder="1" applyAlignment="1">
      <alignment horizontal="center" vertical="center" wrapText="1"/>
    </xf>
    <xf numFmtId="0" fontId="6" fillId="2" borderId="8" xfId="2" applyFont="1" applyBorder="1" applyAlignment="1">
      <alignment horizontal="center" vertical="center" wrapText="1"/>
    </xf>
    <xf numFmtId="0" fontId="6" fillId="2" borderId="6" xfId="2" applyFont="1" applyBorder="1" applyAlignment="1">
      <alignment horizontal="center" vertical="center" wrapText="1"/>
    </xf>
    <xf numFmtId="0" fontId="6" fillId="2" borderId="9" xfId="2" applyFont="1" applyBorder="1" applyAlignment="1">
      <alignment horizontal="center" vertical="center" wrapText="1"/>
    </xf>
    <xf numFmtId="0" fontId="9" fillId="2" borderId="5" xfId="2" applyFont="1" applyBorder="1" applyAlignment="1">
      <alignment horizontal="center" vertical="center" wrapText="1"/>
    </xf>
    <xf numFmtId="0" fontId="9" fillId="2" borderId="7" xfId="2" applyFont="1" applyBorder="1" applyAlignment="1">
      <alignment horizontal="center" vertical="center" wrapText="1"/>
    </xf>
    <xf numFmtId="0" fontId="9" fillId="2" borderId="1" xfId="2" applyFont="1" applyBorder="1" applyAlignment="1">
      <alignment horizontal="left" vertical="center" wrapText="1"/>
    </xf>
    <xf numFmtId="0" fontId="9" fillId="2" borderId="8" xfId="2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3">
    <cellStyle name="Вывод" xfId="1" builtinId="21"/>
    <cellStyle name="Вывод 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B31" sqref="B31:G31"/>
    </sheetView>
  </sheetViews>
  <sheetFormatPr defaultRowHeight="15" x14ac:dyDescent="0.25"/>
  <cols>
    <col min="1" max="1" width="3.5703125" style="1" customWidth="1"/>
    <col min="2" max="2" width="43.710937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7.5" customHeight="1" x14ac:dyDescent="0.25">
      <c r="F1" s="46"/>
      <c r="G1" s="46"/>
    </row>
    <row r="2" spans="1:9" s="4" customFormat="1" ht="26.25" customHeight="1" x14ac:dyDescent="0.2">
      <c r="A2" s="3"/>
      <c r="F2" s="47"/>
      <c r="G2" s="47"/>
      <c r="H2" s="47" t="s">
        <v>53</v>
      </c>
      <c r="I2" s="47"/>
    </row>
    <row r="3" spans="1:9" s="4" customFormat="1" ht="12.75" x14ac:dyDescent="0.2">
      <c r="A3" s="3"/>
      <c r="F3" s="47"/>
      <c r="G3" s="47"/>
      <c r="H3" s="47"/>
      <c r="I3" s="47"/>
    </row>
    <row r="4" spans="1:9" s="4" customFormat="1" ht="33" customHeight="1" x14ac:dyDescent="0.2">
      <c r="A4" s="3"/>
      <c r="F4" s="47"/>
      <c r="G4" s="47"/>
      <c r="H4" s="47"/>
      <c r="I4" s="47"/>
    </row>
    <row r="5" spans="1:9" s="5" customFormat="1" ht="12.75" x14ac:dyDescent="0.25">
      <c r="A5" s="48" t="s">
        <v>43</v>
      </c>
      <c r="B5" s="48"/>
      <c r="C5" s="48"/>
      <c r="D5" s="48"/>
      <c r="E5" s="48"/>
      <c r="F5" s="48"/>
      <c r="G5" s="48"/>
    </row>
    <row r="6" spans="1:9" s="5" customFormat="1" ht="27.75" customHeight="1" x14ac:dyDescent="0.25">
      <c r="A6" s="48"/>
      <c r="B6" s="48"/>
      <c r="C6" s="48"/>
      <c r="D6" s="48"/>
      <c r="E6" s="48"/>
      <c r="F6" s="48"/>
      <c r="G6" s="48"/>
    </row>
    <row r="7" spans="1:9" s="5" customFormat="1" ht="15.75" customHeight="1" x14ac:dyDescent="0.25">
      <c r="A7" s="49" t="s">
        <v>22</v>
      </c>
      <c r="B7" s="49"/>
      <c r="C7" s="49"/>
      <c r="D7" s="49"/>
      <c r="E7" s="49"/>
      <c r="F7" s="49"/>
      <c r="G7" s="49"/>
      <c r="H7" s="49"/>
      <c r="I7" s="49"/>
    </row>
    <row r="8" spans="1:9" s="6" customFormat="1" ht="16.5" customHeight="1" x14ac:dyDescent="0.25">
      <c r="A8" s="50" t="s">
        <v>23</v>
      </c>
      <c r="B8" s="50"/>
      <c r="C8" s="50"/>
      <c r="D8" s="50"/>
      <c r="E8" s="50"/>
      <c r="F8" s="50"/>
      <c r="G8" s="50"/>
      <c r="H8" s="50"/>
      <c r="I8" s="50"/>
    </row>
    <row r="9" spans="1:9" ht="14.25" customHeight="1" thickBot="1" x14ac:dyDescent="0.3"/>
    <row r="10" spans="1:9" ht="81.75" customHeight="1" x14ac:dyDescent="0.25">
      <c r="A10" s="11" t="s">
        <v>26</v>
      </c>
      <c r="B10" s="12" t="s">
        <v>6</v>
      </c>
      <c r="C10" s="13" t="s">
        <v>7</v>
      </c>
      <c r="D10" s="13" t="s">
        <v>20</v>
      </c>
      <c r="E10" s="13" t="s">
        <v>19</v>
      </c>
      <c r="F10" s="13" t="s">
        <v>18</v>
      </c>
      <c r="G10" s="13" t="s">
        <v>0</v>
      </c>
      <c r="H10" s="14" t="s">
        <v>8</v>
      </c>
    </row>
    <row r="11" spans="1:9" ht="16.5" x14ac:dyDescent="0.25">
      <c r="A11" s="8">
        <v>1</v>
      </c>
      <c r="B11" s="9" t="s">
        <v>9</v>
      </c>
      <c r="C11" s="15">
        <v>1</v>
      </c>
      <c r="D11" s="15">
        <v>172000</v>
      </c>
      <c r="E11" s="15">
        <f t="shared" ref="E11:E27" si="0">D11*C11</f>
        <v>172000</v>
      </c>
      <c r="F11" s="15">
        <f>8000*C11</f>
        <v>8000</v>
      </c>
      <c r="G11" s="15">
        <f>SUM(E11:F11)</f>
        <v>180000</v>
      </c>
      <c r="H11" s="7">
        <v>1</v>
      </c>
    </row>
    <row r="12" spans="1:9" ht="16.5" x14ac:dyDescent="0.25">
      <c r="A12" s="8">
        <v>2</v>
      </c>
      <c r="B12" s="9" t="s">
        <v>49</v>
      </c>
      <c r="C12" s="15">
        <v>0.75</v>
      </c>
      <c r="D12" s="15">
        <v>125000</v>
      </c>
      <c r="E12" s="15">
        <f t="shared" si="0"/>
        <v>93750</v>
      </c>
      <c r="F12" s="15">
        <f t="shared" ref="F12:F27" si="1">8000*C12</f>
        <v>6000</v>
      </c>
      <c r="G12" s="15">
        <f t="shared" ref="G12:G27" si="2">SUM(E12:F12)</f>
        <v>99750</v>
      </c>
      <c r="H12" s="7">
        <v>1</v>
      </c>
    </row>
    <row r="13" spans="1:9" ht="15.75" customHeight="1" x14ac:dyDescent="0.25">
      <c r="A13" s="8">
        <v>3</v>
      </c>
      <c r="B13" s="9" t="s">
        <v>10</v>
      </c>
      <c r="C13" s="15">
        <v>0.75</v>
      </c>
      <c r="D13" s="15">
        <v>110000</v>
      </c>
      <c r="E13" s="15">
        <f t="shared" si="0"/>
        <v>82500</v>
      </c>
      <c r="F13" s="15">
        <f t="shared" si="1"/>
        <v>6000</v>
      </c>
      <c r="G13" s="15">
        <f t="shared" si="2"/>
        <v>88500</v>
      </c>
      <c r="H13" s="7">
        <v>1</v>
      </c>
    </row>
    <row r="14" spans="1:9" ht="15.75" customHeight="1" x14ac:dyDescent="0.25">
      <c r="A14" s="8">
        <v>4</v>
      </c>
      <c r="B14" s="9" t="s">
        <v>11</v>
      </c>
      <c r="C14" s="15">
        <v>0.75</v>
      </c>
      <c r="D14" s="15">
        <v>130000</v>
      </c>
      <c r="E14" s="15">
        <f t="shared" si="0"/>
        <v>97500</v>
      </c>
      <c r="F14" s="15">
        <f t="shared" si="1"/>
        <v>6000</v>
      </c>
      <c r="G14" s="15">
        <f t="shared" si="2"/>
        <v>103500</v>
      </c>
      <c r="H14" s="7">
        <v>1</v>
      </c>
    </row>
    <row r="15" spans="1:9" ht="15.75" customHeight="1" x14ac:dyDescent="0.25">
      <c r="A15" s="8">
        <v>5</v>
      </c>
      <c r="B15" s="9" t="s">
        <v>12</v>
      </c>
      <c r="C15" s="15">
        <v>0.5</v>
      </c>
      <c r="D15" s="15">
        <v>120000</v>
      </c>
      <c r="E15" s="15">
        <f t="shared" si="0"/>
        <v>60000</v>
      </c>
      <c r="F15" s="15">
        <f t="shared" si="1"/>
        <v>4000</v>
      </c>
      <c r="G15" s="15">
        <f t="shared" si="2"/>
        <v>64000</v>
      </c>
      <c r="H15" s="7">
        <v>1</v>
      </c>
    </row>
    <row r="16" spans="1:9" ht="16.5" x14ac:dyDescent="0.25">
      <c r="A16" s="8">
        <v>6</v>
      </c>
      <c r="B16" s="9" t="s">
        <v>13</v>
      </c>
      <c r="C16" s="15">
        <v>1</v>
      </c>
      <c r="D16" s="15">
        <v>120000</v>
      </c>
      <c r="E16" s="15">
        <f t="shared" si="0"/>
        <v>120000</v>
      </c>
      <c r="F16" s="15">
        <f t="shared" si="1"/>
        <v>8000</v>
      </c>
      <c r="G16" s="15">
        <f t="shared" si="2"/>
        <v>128000</v>
      </c>
      <c r="H16" s="7">
        <v>1</v>
      </c>
    </row>
    <row r="17" spans="1:8" ht="22.5" customHeight="1" x14ac:dyDescent="0.25">
      <c r="A17" s="8">
        <v>7</v>
      </c>
      <c r="B17" s="9" t="s">
        <v>14</v>
      </c>
      <c r="C17" s="15">
        <v>0.5</v>
      </c>
      <c r="D17" s="15">
        <v>110000</v>
      </c>
      <c r="E17" s="15">
        <f t="shared" si="0"/>
        <v>55000</v>
      </c>
      <c r="F17" s="15">
        <f t="shared" si="1"/>
        <v>4000</v>
      </c>
      <c r="G17" s="15">
        <f t="shared" si="2"/>
        <v>59000</v>
      </c>
      <c r="H17" s="7">
        <v>1</v>
      </c>
    </row>
    <row r="18" spans="1:8" ht="20.25" customHeight="1" x14ac:dyDescent="0.25">
      <c r="A18" s="8">
        <v>8</v>
      </c>
      <c r="B18" s="9" t="s">
        <v>1</v>
      </c>
      <c r="C18" s="15">
        <v>0.5</v>
      </c>
      <c r="D18" s="15">
        <v>105000</v>
      </c>
      <c r="E18" s="15">
        <f t="shared" si="0"/>
        <v>52500</v>
      </c>
      <c r="F18" s="15">
        <f t="shared" si="1"/>
        <v>4000</v>
      </c>
      <c r="G18" s="15">
        <f t="shared" si="2"/>
        <v>56500</v>
      </c>
      <c r="H18" s="7">
        <v>1</v>
      </c>
    </row>
    <row r="19" spans="1:8" ht="16.5" x14ac:dyDescent="0.25">
      <c r="A19" s="8">
        <v>9</v>
      </c>
      <c r="B19" s="9" t="s">
        <v>2</v>
      </c>
      <c r="C19" s="15">
        <v>0.25</v>
      </c>
      <c r="D19" s="15">
        <v>105000</v>
      </c>
      <c r="E19" s="15">
        <f t="shared" si="0"/>
        <v>26250</v>
      </c>
      <c r="F19" s="15">
        <f t="shared" si="1"/>
        <v>2000</v>
      </c>
      <c r="G19" s="15">
        <f t="shared" si="2"/>
        <v>28250</v>
      </c>
      <c r="H19" s="7">
        <v>1</v>
      </c>
    </row>
    <row r="20" spans="1:8" ht="16.5" x14ac:dyDescent="0.25">
      <c r="A20" s="8">
        <v>10</v>
      </c>
      <c r="B20" s="9" t="s">
        <v>25</v>
      </c>
      <c r="C20" s="15">
        <v>0.25</v>
      </c>
      <c r="D20" s="15">
        <v>105000</v>
      </c>
      <c r="E20" s="15">
        <f t="shared" si="0"/>
        <v>26250</v>
      </c>
      <c r="F20" s="15">
        <f t="shared" si="1"/>
        <v>2000</v>
      </c>
      <c r="G20" s="15">
        <f t="shared" si="2"/>
        <v>28250</v>
      </c>
      <c r="H20" s="7">
        <v>1</v>
      </c>
    </row>
    <row r="21" spans="1:8" ht="16.5" x14ac:dyDescent="0.25">
      <c r="A21" s="8">
        <v>11</v>
      </c>
      <c r="B21" s="9" t="s">
        <v>33</v>
      </c>
      <c r="C21" s="15">
        <v>0.5</v>
      </c>
      <c r="D21" s="15">
        <v>105000</v>
      </c>
      <c r="E21" s="15">
        <f t="shared" si="0"/>
        <v>52500</v>
      </c>
      <c r="F21" s="15">
        <f t="shared" si="1"/>
        <v>4000</v>
      </c>
      <c r="G21" s="15">
        <f t="shared" si="2"/>
        <v>56500</v>
      </c>
      <c r="H21" s="7">
        <v>1</v>
      </c>
    </row>
    <row r="22" spans="1:8" ht="16.5" x14ac:dyDescent="0.25">
      <c r="A22" s="8">
        <v>12</v>
      </c>
      <c r="B22" s="9" t="s">
        <v>48</v>
      </c>
      <c r="C22" s="15">
        <v>1</v>
      </c>
      <c r="D22" s="15">
        <v>115000</v>
      </c>
      <c r="E22" s="15">
        <f t="shared" si="0"/>
        <v>115000</v>
      </c>
      <c r="F22" s="15">
        <f t="shared" si="1"/>
        <v>8000</v>
      </c>
      <c r="G22" s="15">
        <f t="shared" si="2"/>
        <v>123000</v>
      </c>
      <c r="H22" s="7">
        <v>1</v>
      </c>
    </row>
    <row r="23" spans="1:8" ht="16.5" x14ac:dyDescent="0.25">
      <c r="A23" s="8">
        <v>13</v>
      </c>
      <c r="B23" s="9" t="s">
        <v>4</v>
      </c>
      <c r="C23" s="15">
        <v>0.75</v>
      </c>
      <c r="D23" s="15">
        <v>105000</v>
      </c>
      <c r="E23" s="15">
        <f t="shared" si="0"/>
        <v>78750</v>
      </c>
      <c r="F23" s="15">
        <f t="shared" si="1"/>
        <v>6000</v>
      </c>
      <c r="G23" s="15">
        <f t="shared" si="2"/>
        <v>84750</v>
      </c>
      <c r="H23" s="7">
        <v>1</v>
      </c>
    </row>
    <row r="24" spans="1:8" ht="16.5" x14ac:dyDescent="0.25">
      <c r="A24" s="8">
        <v>14</v>
      </c>
      <c r="B24" s="9" t="s">
        <v>15</v>
      </c>
      <c r="C24" s="15">
        <v>3.36</v>
      </c>
      <c r="D24" s="15">
        <v>130000</v>
      </c>
      <c r="E24" s="15">
        <f t="shared" si="0"/>
        <v>436800</v>
      </c>
      <c r="F24" s="15">
        <v>24000</v>
      </c>
      <c r="G24" s="15">
        <f t="shared" si="2"/>
        <v>460800</v>
      </c>
      <c r="H24" s="7">
        <v>6</v>
      </c>
    </row>
    <row r="25" spans="1:8" ht="16.5" x14ac:dyDescent="0.25">
      <c r="A25" s="8">
        <v>15</v>
      </c>
      <c r="B25" s="9" t="s">
        <v>16</v>
      </c>
      <c r="C25" s="15">
        <v>3</v>
      </c>
      <c r="D25" s="15">
        <v>105000</v>
      </c>
      <c r="E25" s="15">
        <f t="shared" si="0"/>
        <v>315000</v>
      </c>
      <c r="F25" s="15">
        <f t="shared" si="1"/>
        <v>24000</v>
      </c>
      <c r="G25" s="15">
        <f t="shared" si="2"/>
        <v>339000</v>
      </c>
      <c r="H25" s="7">
        <v>3</v>
      </c>
    </row>
    <row r="26" spans="1:8" ht="20.25" customHeight="1" x14ac:dyDescent="0.25">
      <c r="A26" s="8">
        <v>16</v>
      </c>
      <c r="B26" s="9" t="s">
        <v>17</v>
      </c>
      <c r="C26" s="15">
        <v>0.75</v>
      </c>
      <c r="D26" s="15">
        <v>115000</v>
      </c>
      <c r="E26" s="15">
        <f t="shared" si="0"/>
        <v>86250</v>
      </c>
      <c r="F26" s="15">
        <f t="shared" si="1"/>
        <v>6000</v>
      </c>
      <c r="G26" s="15">
        <f t="shared" si="2"/>
        <v>92250</v>
      </c>
      <c r="H26" s="7">
        <v>1</v>
      </c>
    </row>
    <row r="27" spans="1:8" ht="16.5" x14ac:dyDescent="0.25">
      <c r="A27" s="8">
        <v>17</v>
      </c>
      <c r="B27" s="9" t="s">
        <v>5</v>
      </c>
      <c r="C27" s="15">
        <v>0.75</v>
      </c>
      <c r="D27" s="15">
        <v>115000</v>
      </c>
      <c r="E27" s="15">
        <f t="shared" si="0"/>
        <v>86250</v>
      </c>
      <c r="F27" s="15">
        <f t="shared" si="1"/>
        <v>6000</v>
      </c>
      <c r="G27" s="15">
        <f t="shared" si="2"/>
        <v>92250</v>
      </c>
      <c r="H27" s="7">
        <v>1</v>
      </c>
    </row>
    <row r="28" spans="1:8" x14ac:dyDescent="0.25">
      <c r="A28" s="55"/>
      <c r="B28" s="57" t="s">
        <v>0</v>
      </c>
      <c r="C28" s="51">
        <f t="shared" ref="C28:D28" si="3">SUM(C11:C27)</f>
        <v>16.36</v>
      </c>
      <c r="D28" s="51">
        <f t="shared" si="3"/>
        <v>1992000</v>
      </c>
      <c r="E28" s="51">
        <f t="shared" ref="E28:H28" si="4">SUM(E11:E27)</f>
        <v>1956300</v>
      </c>
      <c r="F28" s="51">
        <f t="shared" si="4"/>
        <v>128000</v>
      </c>
      <c r="G28" s="51">
        <f t="shared" si="4"/>
        <v>2084300</v>
      </c>
      <c r="H28" s="53">
        <f t="shared" si="4"/>
        <v>24</v>
      </c>
    </row>
    <row r="29" spans="1:8" ht="15.75" thickBot="1" x14ac:dyDescent="0.3">
      <c r="A29" s="56"/>
      <c r="B29" s="58"/>
      <c r="C29" s="52"/>
      <c r="D29" s="52"/>
      <c r="E29" s="52"/>
      <c r="F29" s="52"/>
      <c r="G29" s="52"/>
      <c r="H29" s="54"/>
    </row>
    <row r="31" spans="1:8" x14ac:dyDescent="0.25">
      <c r="B31" s="79" t="s">
        <v>68</v>
      </c>
      <c r="C31" s="79"/>
      <c r="D31" s="79"/>
      <c r="E31" s="79"/>
      <c r="F31" s="79"/>
      <c r="G31" s="79"/>
    </row>
  </sheetData>
  <mergeCells count="15">
    <mergeCell ref="B31:G31"/>
    <mergeCell ref="A8:I8"/>
    <mergeCell ref="G28:G29"/>
    <mergeCell ref="H28:H29"/>
    <mergeCell ref="A28:A29"/>
    <mergeCell ref="B28:B29"/>
    <mergeCell ref="C28:C29"/>
    <mergeCell ref="D28:D29"/>
    <mergeCell ref="E28:E29"/>
    <mergeCell ref="F28:F29"/>
    <mergeCell ref="F1:G1"/>
    <mergeCell ref="F2:G4"/>
    <mergeCell ref="A5:G6"/>
    <mergeCell ref="H2:I4"/>
    <mergeCell ref="A7:I7"/>
  </mergeCells>
  <pageMargins left="0.7" right="0.7" top="0.75" bottom="0.75" header="0.3" footer="0.3"/>
  <pageSetup paperSize="9" scale="80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F18" sqref="F18"/>
    </sheetView>
  </sheetViews>
  <sheetFormatPr defaultRowHeight="16.5" x14ac:dyDescent="0.3"/>
  <cols>
    <col min="1" max="1" width="3.5703125" style="19" customWidth="1"/>
    <col min="2" max="2" width="44.5703125" style="20" customWidth="1"/>
    <col min="3" max="3" width="17" style="19" customWidth="1"/>
    <col min="4" max="4" width="19.5703125" style="19" customWidth="1"/>
    <col min="5" max="5" width="19.85546875" style="19" customWidth="1"/>
    <col min="6" max="6" width="16.28515625" style="19" customWidth="1"/>
    <col min="7" max="7" width="13.85546875" style="19" customWidth="1"/>
    <col min="8" max="8" width="18.5703125" style="19" customWidth="1"/>
    <col min="9" max="10" width="9.140625" style="21"/>
    <col min="11" max="11" width="16" style="21" bestFit="1" customWidth="1"/>
    <col min="12" max="16384" width="9.140625" style="21"/>
  </cols>
  <sheetData>
    <row r="1" spans="1:9" s="17" customFormat="1" ht="34.5" customHeight="1" x14ac:dyDescent="0.25">
      <c r="A1" s="16"/>
      <c r="F1" s="59"/>
      <c r="G1" s="59"/>
      <c r="H1" s="59" t="s">
        <v>62</v>
      </c>
      <c r="I1" s="59"/>
    </row>
    <row r="2" spans="1:9" s="17" customFormat="1" ht="26.25" customHeight="1" x14ac:dyDescent="0.25">
      <c r="A2" s="16"/>
      <c r="F2" s="59"/>
      <c r="G2" s="59"/>
      <c r="H2" s="59"/>
      <c r="I2" s="59"/>
    </row>
    <row r="3" spans="1:9" s="17" customFormat="1" ht="33" customHeight="1" x14ac:dyDescent="0.25">
      <c r="A3" s="16"/>
      <c r="F3" s="59"/>
      <c r="G3" s="59"/>
      <c r="H3" s="59"/>
      <c r="I3" s="59"/>
    </row>
    <row r="4" spans="1:9" s="18" customFormat="1" ht="13.5" x14ac:dyDescent="0.25">
      <c r="A4" s="48" t="s">
        <v>38</v>
      </c>
      <c r="B4" s="48"/>
      <c r="C4" s="48"/>
      <c r="D4" s="48"/>
      <c r="E4" s="48"/>
      <c r="F4" s="48"/>
      <c r="G4" s="48"/>
    </row>
    <row r="5" spans="1:9" s="18" customFormat="1" ht="27" customHeight="1" x14ac:dyDescent="0.25">
      <c r="A5" s="48"/>
      <c r="B5" s="48"/>
      <c r="C5" s="48"/>
      <c r="D5" s="48"/>
      <c r="E5" s="48"/>
      <c r="F5" s="48"/>
      <c r="G5" s="48"/>
    </row>
    <row r="6" spans="1:9" s="18" customFormat="1" ht="15.75" customHeight="1" x14ac:dyDescent="0.25">
      <c r="A6" s="49" t="s">
        <v>32</v>
      </c>
      <c r="B6" s="49"/>
      <c r="C6" s="49"/>
      <c r="D6" s="49"/>
      <c r="E6" s="49"/>
      <c r="F6" s="49"/>
      <c r="G6" s="49"/>
      <c r="H6" s="49"/>
      <c r="I6" s="49"/>
    </row>
    <row r="7" spans="1:9" s="22" customFormat="1" ht="16.5" customHeight="1" x14ac:dyDescent="0.25">
      <c r="A7" s="50" t="s">
        <v>23</v>
      </c>
      <c r="B7" s="50"/>
      <c r="C7" s="50"/>
      <c r="D7" s="50"/>
      <c r="E7" s="50"/>
      <c r="F7" s="50"/>
      <c r="G7" s="50"/>
      <c r="H7" s="50"/>
      <c r="I7" s="50"/>
    </row>
    <row r="8" spans="1:9" ht="14.25" customHeight="1" thickBot="1" x14ac:dyDescent="0.35"/>
    <row r="9" spans="1:9" ht="85.5" customHeight="1" x14ac:dyDescent="0.3">
      <c r="A9" s="11" t="s">
        <v>26</v>
      </c>
      <c r="B9" s="12" t="s">
        <v>6</v>
      </c>
      <c r="C9" s="13" t="s">
        <v>7</v>
      </c>
      <c r="D9" s="13" t="s">
        <v>20</v>
      </c>
      <c r="E9" s="13" t="s">
        <v>19</v>
      </c>
      <c r="F9" s="13" t="s">
        <v>18</v>
      </c>
      <c r="G9" s="13" t="s">
        <v>0</v>
      </c>
      <c r="H9" s="14" t="s">
        <v>8</v>
      </c>
    </row>
    <row r="10" spans="1:9" x14ac:dyDescent="0.3">
      <c r="A10" s="8">
        <v>1</v>
      </c>
      <c r="B10" s="23" t="s">
        <v>9</v>
      </c>
      <c r="C10" s="26">
        <v>1</v>
      </c>
      <c r="D10" s="26">
        <v>160000</v>
      </c>
      <c r="E10" s="26">
        <f t="shared" ref="E10:E26" si="0">D10*C10</f>
        <v>160000</v>
      </c>
      <c r="F10" s="26">
        <f>8000*C10</f>
        <v>8000</v>
      </c>
      <c r="G10" s="26">
        <f>SUM(E10:F10)</f>
        <v>168000</v>
      </c>
      <c r="H10" s="24">
        <v>1</v>
      </c>
    </row>
    <row r="11" spans="1:9" x14ac:dyDescent="0.3">
      <c r="A11" s="8">
        <v>2</v>
      </c>
      <c r="B11" s="23" t="s">
        <v>49</v>
      </c>
      <c r="C11" s="15">
        <v>0.5</v>
      </c>
      <c r="D11" s="15">
        <v>125000</v>
      </c>
      <c r="E11" s="26">
        <f t="shared" si="0"/>
        <v>62500</v>
      </c>
      <c r="F11" s="26">
        <f t="shared" ref="F11:F26" si="1">8000*C11</f>
        <v>4000</v>
      </c>
      <c r="G11" s="26">
        <f t="shared" ref="G11:G26" si="2">SUM(E11:F11)</f>
        <v>66500</v>
      </c>
      <c r="H11" s="24">
        <v>1</v>
      </c>
    </row>
    <row r="12" spans="1:9" x14ac:dyDescent="0.3">
      <c r="A12" s="8">
        <v>3</v>
      </c>
      <c r="B12" s="23" t="s">
        <v>10</v>
      </c>
      <c r="C12" s="15">
        <v>0.75</v>
      </c>
      <c r="D12" s="15">
        <v>110000</v>
      </c>
      <c r="E12" s="26">
        <f t="shared" si="0"/>
        <v>82500</v>
      </c>
      <c r="F12" s="26">
        <f t="shared" si="1"/>
        <v>6000</v>
      </c>
      <c r="G12" s="26">
        <f t="shared" si="2"/>
        <v>88500</v>
      </c>
      <c r="H12" s="24">
        <v>1</v>
      </c>
    </row>
    <row r="13" spans="1:9" x14ac:dyDescent="0.3">
      <c r="A13" s="8">
        <v>4</v>
      </c>
      <c r="B13" s="23" t="s">
        <v>11</v>
      </c>
      <c r="C13" s="15">
        <v>0.75</v>
      </c>
      <c r="D13" s="15">
        <v>130000</v>
      </c>
      <c r="E13" s="26">
        <f t="shared" si="0"/>
        <v>97500</v>
      </c>
      <c r="F13" s="26">
        <f t="shared" si="1"/>
        <v>6000</v>
      </c>
      <c r="G13" s="26">
        <f t="shared" si="2"/>
        <v>103500</v>
      </c>
      <c r="H13" s="24">
        <v>1</v>
      </c>
    </row>
    <row r="14" spans="1:9" x14ac:dyDescent="0.3">
      <c r="A14" s="8">
        <v>5</v>
      </c>
      <c r="B14" s="23" t="s">
        <v>12</v>
      </c>
      <c r="C14" s="15">
        <v>0.5</v>
      </c>
      <c r="D14" s="15">
        <v>120000</v>
      </c>
      <c r="E14" s="26">
        <f t="shared" si="0"/>
        <v>60000</v>
      </c>
      <c r="F14" s="26">
        <f t="shared" si="1"/>
        <v>4000</v>
      </c>
      <c r="G14" s="26">
        <f t="shared" si="2"/>
        <v>64000</v>
      </c>
      <c r="H14" s="24">
        <v>1</v>
      </c>
    </row>
    <row r="15" spans="1:9" x14ac:dyDescent="0.3">
      <c r="A15" s="8">
        <v>6</v>
      </c>
      <c r="B15" s="23" t="s">
        <v>13</v>
      </c>
      <c r="C15" s="15">
        <v>1</v>
      </c>
      <c r="D15" s="15">
        <v>120000</v>
      </c>
      <c r="E15" s="26">
        <f t="shared" si="0"/>
        <v>120000</v>
      </c>
      <c r="F15" s="26">
        <f t="shared" si="1"/>
        <v>8000</v>
      </c>
      <c r="G15" s="26">
        <f t="shared" si="2"/>
        <v>128000</v>
      </c>
      <c r="H15" s="24">
        <v>1</v>
      </c>
    </row>
    <row r="16" spans="1:9" x14ac:dyDescent="0.3">
      <c r="A16" s="8">
        <v>7</v>
      </c>
      <c r="B16" s="23" t="s">
        <v>14</v>
      </c>
      <c r="C16" s="15">
        <v>0.5</v>
      </c>
      <c r="D16" s="15">
        <v>110000</v>
      </c>
      <c r="E16" s="26">
        <f t="shared" si="0"/>
        <v>55000</v>
      </c>
      <c r="F16" s="26">
        <f t="shared" si="1"/>
        <v>4000</v>
      </c>
      <c r="G16" s="26">
        <f t="shared" si="2"/>
        <v>59000</v>
      </c>
      <c r="H16" s="24">
        <v>1</v>
      </c>
    </row>
    <row r="17" spans="1:8" x14ac:dyDescent="0.3">
      <c r="A17" s="8">
        <v>8</v>
      </c>
      <c r="B17" s="23" t="s">
        <v>1</v>
      </c>
      <c r="C17" s="15">
        <v>0.5</v>
      </c>
      <c r="D17" s="15">
        <v>105000</v>
      </c>
      <c r="E17" s="26">
        <f t="shared" si="0"/>
        <v>52500</v>
      </c>
      <c r="F17" s="26">
        <f t="shared" si="1"/>
        <v>4000</v>
      </c>
      <c r="G17" s="26">
        <f t="shared" si="2"/>
        <v>56500</v>
      </c>
      <c r="H17" s="24">
        <v>1</v>
      </c>
    </row>
    <row r="18" spans="1:8" x14ac:dyDescent="0.3">
      <c r="A18" s="8">
        <v>9</v>
      </c>
      <c r="B18" s="23" t="s">
        <v>2</v>
      </c>
      <c r="C18" s="15">
        <v>0.25</v>
      </c>
      <c r="D18" s="15">
        <v>105000</v>
      </c>
      <c r="E18" s="26">
        <f t="shared" si="0"/>
        <v>26250</v>
      </c>
      <c r="F18" s="26">
        <f t="shared" si="1"/>
        <v>2000</v>
      </c>
      <c r="G18" s="26">
        <f t="shared" si="2"/>
        <v>28250</v>
      </c>
      <c r="H18" s="24">
        <v>1</v>
      </c>
    </row>
    <row r="19" spans="1:8" x14ac:dyDescent="0.3">
      <c r="A19" s="8">
        <v>10</v>
      </c>
      <c r="B19" s="23" t="s">
        <v>25</v>
      </c>
      <c r="C19" s="15">
        <v>0.25</v>
      </c>
      <c r="D19" s="15">
        <v>105000</v>
      </c>
      <c r="E19" s="26">
        <f t="shared" si="0"/>
        <v>26250</v>
      </c>
      <c r="F19" s="26">
        <f t="shared" si="1"/>
        <v>2000</v>
      </c>
      <c r="G19" s="26">
        <f t="shared" si="2"/>
        <v>28250</v>
      </c>
      <c r="H19" s="24">
        <v>1</v>
      </c>
    </row>
    <row r="20" spans="1:8" x14ac:dyDescent="0.3">
      <c r="A20" s="8">
        <v>11</v>
      </c>
      <c r="B20" s="23" t="s">
        <v>33</v>
      </c>
      <c r="C20" s="15">
        <v>0.5</v>
      </c>
      <c r="D20" s="15">
        <v>105000</v>
      </c>
      <c r="E20" s="26">
        <f t="shared" si="0"/>
        <v>52500</v>
      </c>
      <c r="F20" s="26">
        <f t="shared" si="1"/>
        <v>4000</v>
      </c>
      <c r="G20" s="26">
        <f t="shared" si="2"/>
        <v>56500</v>
      </c>
      <c r="H20" s="24">
        <v>1</v>
      </c>
    </row>
    <row r="21" spans="1:8" x14ac:dyDescent="0.3">
      <c r="A21" s="8">
        <v>12</v>
      </c>
      <c r="B21" s="23" t="s">
        <v>48</v>
      </c>
      <c r="C21" s="15">
        <v>1</v>
      </c>
      <c r="D21" s="15">
        <v>115000</v>
      </c>
      <c r="E21" s="26">
        <f t="shared" si="0"/>
        <v>115000</v>
      </c>
      <c r="F21" s="26">
        <f t="shared" si="1"/>
        <v>8000</v>
      </c>
      <c r="G21" s="26">
        <f t="shared" si="2"/>
        <v>123000</v>
      </c>
      <c r="H21" s="24">
        <v>1</v>
      </c>
    </row>
    <row r="22" spans="1:8" x14ac:dyDescent="0.3">
      <c r="A22" s="8">
        <v>13</v>
      </c>
      <c r="B22" s="23" t="s">
        <v>4</v>
      </c>
      <c r="C22" s="15">
        <v>0.75</v>
      </c>
      <c r="D22" s="15">
        <v>105000</v>
      </c>
      <c r="E22" s="26">
        <f t="shared" si="0"/>
        <v>78750</v>
      </c>
      <c r="F22" s="26">
        <f t="shared" si="1"/>
        <v>6000</v>
      </c>
      <c r="G22" s="26">
        <f t="shared" si="2"/>
        <v>84750</v>
      </c>
      <c r="H22" s="24">
        <v>1</v>
      </c>
    </row>
    <row r="23" spans="1:8" x14ac:dyDescent="0.3">
      <c r="A23" s="8">
        <v>14</v>
      </c>
      <c r="B23" s="23" t="s">
        <v>15</v>
      </c>
      <c r="C23" s="15">
        <v>2.2400000000000002</v>
      </c>
      <c r="D23" s="15">
        <v>130000</v>
      </c>
      <c r="E23" s="26">
        <f t="shared" si="0"/>
        <v>291200</v>
      </c>
      <c r="F23" s="26">
        <v>16000</v>
      </c>
      <c r="G23" s="26">
        <f t="shared" si="2"/>
        <v>307200</v>
      </c>
      <c r="H23" s="24">
        <v>4</v>
      </c>
    </row>
    <row r="24" spans="1:8" x14ac:dyDescent="0.3">
      <c r="A24" s="8">
        <v>15</v>
      </c>
      <c r="B24" s="23" t="s">
        <v>16</v>
      </c>
      <c r="C24" s="26">
        <v>2</v>
      </c>
      <c r="D24" s="26">
        <v>105000</v>
      </c>
      <c r="E24" s="26">
        <f t="shared" si="0"/>
        <v>210000</v>
      </c>
      <c r="F24" s="26">
        <f t="shared" si="1"/>
        <v>16000</v>
      </c>
      <c r="G24" s="26">
        <f t="shared" si="2"/>
        <v>226000</v>
      </c>
      <c r="H24" s="24">
        <v>2</v>
      </c>
    </row>
    <row r="25" spans="1:8" x14ac:dyDescent="0.3">
      <c r="A25" s="8">
        <v>16</v>
      </c>
      <c r="B25" s="23" t="s">
        <v>17</v>
      </c>
      <c r="C25" s="26">
        <v>0.75</v>
      </c>
      <c r="D25" s="26">
        <v>115000</v>
      </c>
      <c r="E25" s="26">
        <f t="shared" si="0"/>
        <v>86250</v>
      </c>
      <c r="F25" s="26">
        <f t="shared" si="1"/>
        <v>6000</v>
      </c>
      <c r="G25" s="26">
        <f t="shared" si="2"/>
        <v>92250</v>
      </c>
      <c r="H25" s="24">
        <v>1</v>
      </c>
    </row>
    <row r="26" spans="1:8" x14ac:dyDescent="0.3">
      <c r="A26" s="8">
        <v>17</v>
      </c>
      <c r="B26" s="23" t="s">
        <v>5</v>
      </c>
      <c r="C26" s="26">
        <v>0.75</v>
      </c>
      <c r="D26" s="26">
        <v>115000</v>
      </c>
      <c r="E26" s="26">
        <f t="shared" si="0"/>
        <v>86250</v>
      </c>
      <c r="F26" s="26">
        <f t="shared" si="1"/>
        <v>6000</v>
      </c>
      <c r="G26" s="26">
        <f t="shared" si="2"/>
        <v>92250</v>
      </c>
      <c r="H26" s="24">
        <v>1</v>
      </c>
    </row>
    <row r="27" spans="1:8" x14ac:dyDescent="0.3">
      <c r="A27" s="55"/>
      <c r="B27" s="57" t="s">
        <v>0</v>
      </c>
      <c r="C27" s="51">
        <f t="shared" ref="C27:H27" si="3">SUM(C10:C26)</f>
        <v>13.99</v>
      </c>
      <c r="D27" s="51">
        <f t="shared" si="3"/>
        <v>1980000</v>
      </c>
      <c r="E27" s="51">
        <f t="shared" si="3"/>
        <v>1662450</v>
      </c>
      <c r="F27" s="51">
        <f t="shared" si="3"/>
        <v>110000</v>
      </c>
      <c r="G27" s="51">
        <f t="shared" si="3"/>
        <v>1772450</v>
      </c>
      <c r="H27" s="53">
        <f t="shared" si="3"/>
        <v>21</v>
      </c>
    </row>
    <row r="28" spans="1:8" ht="17.25" thickBot="1" x14ac:dyDescent="0.35">
      <c r="A28" s="56"/>
      <c r="B28" s="58"/>
      <c r="C28" s="52"/>
      <c r="D28" s="52"/>
      <c r="E28" s="52"/>
      <c r="F28" s="52"/>
      <c r="G28" s="52"/>
      <c r="H28" s="54"/>
    </row>
    <row r="30" spans="1:8" x14ac:dyDescent="0.3">
      <c r="B30" s="79" t="s">
        <v>68</v>
      </c>
      <c r="C30" s="79"/>
      <c r="D30" s="79"/>
      <c r="E30" s="79"/>
      <c r="F30" s="79"/>
      <c r="G30" s="79"/>
    </row>
  </sheetData>
  <mergeCells count="14">
    <mergeCell ref="B30:G30"/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30" sqref="B30:G30"/>
    </sheetView>
  </sheetViews>
  <sheetFormatPr defaultRowHeight="16.5" x14ac:dyDescent="0.3"/>
  <cols>
    <col min="1" max="1" width="3.5703125" style="19" customWidth="1"/>
    <col min="2" max="2" width="47.7109375" style="20" customWidth="1"/>
    <col min="3" max="3" width="17" style="19" customWidth="1"/>
    <col min="4" max="4" width="19.5703125" style="19" customWidth="1"/>
    <col min="5" max="5" width="19.85546875" style="19" customWidth="1"/>
    <col min="6" max="6" width="17" style="19" customWidth="1"/>
    <col min="7" max="7" width="14.85546875" style="19" customWidth="1"/>
    <col min="8" max="8" width="18.5703125" style="19" customWidth="1"/>
    <col min="9" max="10" width="9.140625" style="21"/>
    <col min="11" max="11" width="16" style="21" bestFit="1" customWidth="1"/>
    <col min="12" max="16384" width="9.140625" style="21"/>
  </cols>
  <sheetData>
    <row r="1" spans="1:9" s="17" customFormat="1" ht="35.25" customHeight="1" x14ac:dyDescent="0.25">
      <c r="A1" s="16"/>
      <c r="F1" s="59"/>
      <c r="G1" s="59"/>
      <c r="H1" s="59" t="s">
        <v>63</v>
      </c>
      <c r="I1" s="59"/>
    </row>
    <row r="2" spans="1:9" s="17" customFormat="1" ht="23.25" customHeight="1" x14ac:dyDescent="0.25">
      <c r="A2" s="16"/>
      <c r="F2" s="59"/>
      <c r="G2" s="59"/>
      <c r="H2" s="59"/>
      <c r="I2" s="59"/>
    </row>
    <row r="3" spans="1:9" s="17" customFormat="1" ht="33" customHeight="1" x14ac:dyDescent="0.25">
      <c r="A3" s="16"/>
      <c r="F3" s="59"/>
      <c r="G3" s="59"/>
      <c r="H3" s="59"/>
      <c r="I3" s="59"/>
    </row>
    <row r="4" spans="1:9" s="18" customFormat="1" ht="12.75" customHeight="1" x14ac:dyDescent="0.25">
      <c r="A4" s="48" t="s">
        <v>44</v>
      </c>
      <c r="B4" s="48"/>
      <c r="C4" s="48"/>
      <c r="D4" s="48"/>
      <c r="E4" s="48"/>
      <c r="F4" s="48"/>
      <c r="G4" s="48"/>
    </row>
    <row r="5" spans="1:9" s="18" customFormat="1" ht="39.75" customHeight="1" x14ac:dyDescent="0.25">
      <c r="A5" s="48"/>
      <c r="B5" s="48"/>
      <c r="C5" s="48"/>
      <c r="D5" s="48"/>
      <c r="E5" s="48"/>
      <c r="F5" s="48"/>
      <c r="G5" s="48"/>
    </row>
    <row r="6" spans="1:9" s="18" customFormat="1" ht="15.75" customHeight="1" x14ac:dyDescent="0.25">
      <c r="A6" s="49" t="s">
        <v>52</v>
      </c>
      <c r="B6" s="49"/>
      <c r="C6" s="49"/>
      <c r="D6" s="49"/>
      <c r="E6" s="49"/>
      <c r="F6" s="49"/>
      <c r="G6" s="49"/>
      <c r="H6" s="49"/>
      <c r="I6" s="49"/>
    </row>
    <row r="7" spans="1:9" s="22" customFormat="1" ht="16.5" customHeight="1" x14ac:dyDescent="0.25">
      <c r="A7" s="50" t="s">
        <v>23</v>
      </c>
      <c r="B7" s="50"/>
      <c r="C7" s="50"/>
      <c r="D7" s="50"/>
      <c r="E7" s="50"/>
      <c r="F7" s="50"/>
      <c r="G7" s="50"/>
      <c r="H7" s="50"/>
      <c r="I7" s="50"/>
    </row>
    <row r="8" spans="1:9" ht="14.25" customHeight="1" thickBot="1" x14ac:dyDescent="0.35"/>
    <row r="9" spans="1:9" ht="81.75" customHeight="1" x14ac:dyDescent="0.3">
      <c r="A9" s="27" t="s">
        <v>26</v>
      </c>
      <c r="B9" s="28" t="s">
        <v>6</v>
      </c>
      <c r="C9" s="29" t="s">
        <v>7</v>
      </c>
      <c r="D9" s="29" t="s">
        <v>20</v>
      </c>
      <c r="E9" s="29" t="s">
        <v>19</v>
      </c>
      <c r="F9" s="29" t="s">
        <v>18</v>
      </c>
      <c r="G9" s="29" t="s">
        <v>0</v>
      </c>
      <c r="H9" s="30" t="s">
        <v>8</v>
      </c>
    </row>
    <row r="10" spans="1:9" x14ac:dyDescent="0.3">
      <c r="A10" s="31">
        <v>1</v>
      </c>
      <c r="B10" s="32" t="s">
        <v>9</v>
      </c>
      <c r="C10" s="15">
        <v>1</v>
      </c>
      <c r="D10" s="15">
        <v>172000</v>
      </c>
      <c r="E10" s="15">
        <f t="shared" ref="E10:E26" si="0">D10*C10</f>
        <v>172000</v>
      </c>
      <c r="F10" s="15">
        <f>8000*C10</f>
        <v>8000</v>
      </c>
      <c r="G10" s="15">
        <f>SUM(E10:F10)</f>
        <v>180000</v>
      </c>
      <c r="H10" s="33">
        <v>1</v>
      </c>
    </row>
    <row r="11" spans="1:9" x14ac:dyDescent="0.3">
      <c r="A11" s="31">
        <v>2</v>
      </c>
      <c r="B11" s="32" t="s">
        <v>49</v>
      </c>
      <c r="C11" s="15">
        <v>0.75</v>
      </c>
      <c r="D11" s="15">
        <v>125000</v>
      </c>
      <c r="E11" s="15">
        <f t="shared" si="0"/>
        <v>93750</v>
      </c>
      <c r="F11" s="15">
        <f t="shared" ref="F11:F26" si="1">8000*C11</f>
        <v>6000</v>
      </c>
      <c r="G11" s="15">
        <f t="shared" ref="G11:G26" si="2">SUM(E11:F11)</f>
        <v>99750</v>
      </c>
      <c r="H11" s="33">
        <v>1</v>
      </c>
    </row>
    <row r="12" spans="1:9" ht="15.75" customHeight="1" x14ac:dyDescent="0.3">
      <c r="A12" s="31">
        <v>3</v>
      </c>
      <c r="B12" s="32" t="s">
        <v>10</v>
      </c>
      <c r="C12" s="15">
        <v>0.75</v>
      </c>
      <c r="D12" s="15">
        <v>110000</v>
      </c>
      <c r="E12" s="15">
        <f t="shared" si="0"/>
        <v>82500</v>
      </c>
      <c r="F12" s="15">
        <f t="shared" si="1"/>
        <v>6000</v>
      </c>
      <c r="G12" s="15">
        <f t="shared" si="2"/>
        <v>88500</v>
      </c>
      <c r="H12" s="33">
        <v>1</v>
      </c>
    </row>
    <row r="13" spans="1:9" ht="15.75" customHeight="1" x14ac:dyDescent="0.3">
      <c r="A13" s="31">
        <v>4</v>
      </c>
      <c r="B13" s="32" t="s">
        <v>11</v>
      </c>
      <c r="C13" s="15">
        <v>0.75</v>
      </c>
      <c r="D13" s="15">
        <v>130000</v>
      </c>
      <c r="E13" s="15">
        <f t="shared" si="0"/>
        <v>97500</v>
      </c>
      <c r="F13" s="15">
        <f t="shared" si="1"/>
        <v>6000</v>
      </c>
      <c r="G13" s="15">
        <f t="shared" si="2"/>
        <v>103500</v>
      </c>
      <c r="H13" s="33">
        <v>1</v>
      </c>
    </row>
    <row r="14" spans="1:9" ht="15.75" customHeight="1" x14ac:dyDescent="0.3">
      <c r="A14" s="31">
        <v>5</v>
      </c>
      <c r="B14" s="32" t="s">
        <v>12</v>
      </c>
      <c r="C14" s="15">
        <v>0.5</v>
      </c>
      <c r="D14" s="15">
        <v>120000</v>
      </c>
      <c r="E14" s="15">
        <f t="shared" si="0"/>
        <v>60000</v>
      </c>
      <c r="F14" s="15">
        <f t="shared" si="1"/>
        <v>4000</v>
      </c>
      <c r="G14" s="15">
        <f t="shared" si="2"/>
        <v>64000</v>
      </c>
      <c r="H14" s="33">
        <v>1</v>
      </c>
    </row>
    <row r="15" spans="1:9" x14ac:dyDescent="0.3">
      <c r="A15" s="31">
        <v>6</v>
      </c>
      <c r="B15" s="32" t="s">
        <v>13</v>
      </c>
      <c r="C15" s="15">
        <v>1</v>
      </c>
      <c r="D15" s="15">
        <v>120000</v>
      </c>
      <c r="E15" s="15">
        <f t="shared" si="0"/>
        <v>120000</v>
      </c>
      <c r="F15" s="15">
        <f t="shared" si="1"/>
        <v>8000</v>
      </c>
      <c r="G15" s="15">
        <f t="shared" si="2"/>
        <v>128000</v>
      </c>
      <c r="H15" s="33">
        <v>1</v>
      </c>
    </row>
    <row r="16" spans="1:9" x14ac:dyDescent="0.3">
      <c r="A16" s="31">
        <v>7</v>
      </c>
      <c r="B16" s="32" t="s">
        <v>14</v>
      </c>
      <c r="C16" s="15">
        <v>0.5</v>
      </c>
      <c r="D16" s="15">
        <v>110000</v>
      </c>
      <c r="E16" s="15">
        <f t="shared" si="0"/>
        <v>55000</v>
      </c>
      <c r="F16" s="15">
        <f t="shared" si="1"/>
        <v>4000</v>
      </c>
      <c r="G16" s="15">
        <f t="shared" si="2"/>
        <v>59000</v>
      </c>
      <c r="H16" s="33">
        <v>1</v>
      </c>
    </row>
    <row r="17" spans="1:8" x14ac:dyDescent="0.3">
      <c r="A17" s="31">
        <v>8</v>
      </c>
      <c r="B17" s="32" t="s">
        <v>1</v>
      </c>
      <c r="C17" s="15">
        <v>0.5</v>
      </c>
      <c r="D17" s="15">
        <v>105000</v>
      </c>
      <c r="E17" s="15">
        <f t="shared" si="0"/>
        <v>52500</v>
      </c>
      <c r="F17" s="15">
        <f t="shared" si="1"/>
        <v>4000</v>
      </c>
      <c r="G17" s="15">
        <f t="shared" si="2"/>
        <v>56500</v>
      </c>
      <c r="H17" s="33">
        <v>1</v>
      </c>
    </row>
    <row r="18" spans="1:8" x14ac:dyDescent="0.3">
      <c r="A18" s="31">
        <v>9</v>
      </c>
      <c r="B18" s="32" t="s">
        <v>2</v>
      </c>
      <c r="C18" s="15">
        <v>0.25</v>
      </c>
      <c r="D18" s="15">
        <v>105000</v>
      </c>
      <c r="E18" s="15">
        <f t="shared" si="0"/>
        <v>26250</v>
      </c>
      <c r="F18" s="15">
        <f t="shared" si="1"/>
        <v>2000</v>
      </c>
      <c r="G18" s="15">
        <f t="shared" si="2"/>
        <v>28250</v>
      </c>
      <c r="H18" s="33">
        <v>1</v>
      </c>
    </row>
    <row r="19" spans="1:8" x14ac:dyDescent="0.3">
      <c r="A19" s="31">
        <v>10</v>
      </c>
      <c r="B19" s="32" t="s">
        <v>25</v>
      </c>
      <c r="C19" s="15">
        <v>0.25</v>
      </c>
      <c r="D19" s="15">
        <v>105000</v>
      </c>
      <c r="E19" s="15">
        <f t="shared" si="0"/>
        <v>26250</v>
      </c>
      <c r="F19" s="15">
        <f t="shared" si="1"/>
        <v>2000</v>
      </c>
      <c r="G19" s="15">
        <f t="shared" si="2"/>
        <v>28250</v>
      </c>
      <c r="H19" s="33">
        <v>1</v>
      </c>
    </row>
    <row r="20" spans="1:8" x14ac:dyDescent="0.3">
      <c r="A20" s="31">
        <v>11</v>
      </c>
      <c r="B20" s="32" t="s">
        <v>24</v>
      </c>
      <c r="C20" s="15">
        <v>0.5</v>
      </c>
      <c r="D20" s="15">
        <v>105000</v>
      </c>
      <c r="E20" s="15">
        <f t="shared" si="0"/>
        <v>52500</v>
      </c>
      <c r="F20" s="15">
        <f t="shared" si="1"/>
        <v>4000</v>
      </c>
      <c r="G20" s="15">
        <f t="shared" si="2"/>
        <v>56500</v>
      </c>
      <c r="H20" s="33">
        <v>1</v>
      </c>
    </row>
    <row r="21" spans="1:8" x14ac:dyDescent="0.3">
      <c r="A21" s="31">
        <v>12</v>
      </c>
      <c r="B21" s="32" t="s">
        <v>51</v>
      </c>
      <c r="C21" s="15">
        <v>1</v>
      </c>
      <c r="D21" s="15">
        <v>115000</v>
      </c>
      <c r="E21" s="15">
        <f t="shared" si="0"/>
        <v>115000</v>
      </c>
      <c r="F21" s="15">
        <f t="shared" si="1"/>
        <v>8000</v>
      </c>
      <c r="G21" s="15">
        <f t="shared" si="2"/>
        <v>123000</v>
      </c>
      <c r="H21" s="33">
        <v>2</v>
      </c>
    </row>
    <row r="22" spans="1:8" x14ac:dyDescent="0.3">
      <c r="A22" s="31">
        <v>13</v>
      </c>
      <c r="B22" s="32" t="s">
        <v>4</v>
      </c>
      <c r="C22" s="15">
        <v>0.75</v>
      </c>
      <c r="D22" s="15">
        <v>105000</v>
      </c>
      <c r="E22" s="15">
        <f t="shared" si="0"/>
        <v>78750</v>
      </c>
      <c r="F22" s="15">
        <f t="shared" si="1"/>
        <v>6000</v>
      </c>
      <c r="G22" s="15">
        <f t="shared" si="2"/>
        <v>84750</v>
      </c>
      <c r="H22" s="33">
        <v>1</v>
      </c>
    </row>
    <row r="23" spans="1:8" s="34" customFormat="1" x14ac:dyDescent="0.3">
      <c r="A23" s="31">
        <v>14</v>
      </c>
      <c r="B23" s="32" t="s">
        <v>15</v>
      </c>
      <c r="C23" s="15">
        <v>3.36</v>
      </c>
      <c r="D23" s="15">
        <v>130000</v>
      </c>
      <c r="E23" s="15">
        <f t="shared" si="0"/>
        <v>436800</v>
      </c>
      <c r="F23" s="15">
        <v>24000</v>
      </c>
      <c r="G23" s="15">
        <f t="shared" si="2"/>
        <v>460800</v>
      </c>
      <c r="H23" s="33">
        <v>6</v>
      </c>
    </row>
    <row r="24" spans="1:8" x14ac:dyDescent="0.3">
      <c r="A24" s="31">
        <v>15</v>
      </c>
      <c r="B24" s="32" t="s">
        <v>16</v>
      </c>
      <c r="C24" s="15">
        <v>3</v>
      </c>
      <c r="D24" s="15">
        <v>105000</v>
      </c>
      <c r="E24" s="15">
        <f t="shared" si="0"/>
        <v>315000</v>
      </c>
      <c r="F24" s="15">
        <f t="shared" si="1"/>
        <v>24000</v>
      </c>
      <c r="G24" s="15">
        <f t="shared" si="2"/>
        <v>339000</v>
      </c>
      <c r="H24" s="33">
        <v>3</v>
      </c>
    </row>
    <row r="25" spans="1:8" x14ac:dyDescent="0.3">
      <c r="A25" s="31">
        <v>16</v>
      </c>
      <c r="B25" s="32" t="s">
        <v>17</v>
      </c>
      <c r="C25" s="15">
        <v>0.75</v>
      </c>
      <c r="D25" s="15">
        <v>115000</v>
      </c>
      <c r="E25" s="15">
        <f t="shared" si="0"/>
        <v>86250</v>
      </c>
      <c r="F25" s="15">
        <f t="shared" si="1"/>
        <v>6000</v>
      </c>
      <c r="G25" s="15">
        <f t="shared" si="2"/>
        <v>92250</v>
      </c>
      <c r="H25" s="33">
        <v>1</v>
      </c>
    </row>
    <row r="26" spans="1:8" x14ac:dyDescent="0.3">
      <c r="A26" s="31">
        <v>17</v>
      </c>
      <c r="B26" s="32" t="s">
        <v>5</v>
      </c>
      <c r="C26" s="15">
        <v>0.75</v>
      </c>
      <c r="D26" s="15">
        <v>115000</v>
      </c>
      <c r="E26" s="15">
        <f t="shared" si="0"/>
        <v>86250</v>
      </c>
      <c r="F26" s="15">
        <f t="shared" si="1"/>
        <v>6000</v>
      </c>
      <c r="G26" s="15">
        <f t="shared" si="2"/>
        <v>92250</v>
      </c>
      <c r="H26" s="33">
        <v>1</v>
      </c>
    </row>
    <row r="27" spans="1:8" x14ac:dyDescent="0.3">
      <c r="A27" s="67"/>
      <c r="B27" s="69" t="s">
        <v>0</v>
      </c>
      <c r="C27" s="63">
        <f t="shared" ref="C27:H27" si="3">SUM(C10:C26)</f>
        <v>16.36</v>
      </c>
      <c r="D27" s="63">
        <f t="shared" si="3"/>
        <v>1992000</v>
      </c>
      <c r="E27" s="63">
        <f t="shared" si="3"/>
        <v>1956300</v>
      </c>
      <c r="F27" s="63">
        <f t="shared" si="3"/>
        <v>128000</v>
      </c>
      <c r="G27" s="63">
        <f t="shared" si="3"/>
        <v>2084300</v>
      </c>
      <c r="H27" s="65">
        <f t="shared" si="3"/>
        <v>25</v>
      </c>
    </row>
    <row r="28" spans="1:8" ht="17.25" thickBot="1" x14ac:dyDescent="0.35">
      <c r="A28" s="68"/>
      <c r="B28" s="70"/>
      <c r="C28" s="64"/>
      <c r="D28" s="64"/>
      <c r="E28" s="64"/>
      <c r="F28" s="64"/>
      <c r="G28" s="64"/>
      <c r="H28" s="66"/>
    </row>
    <row r="30" spans="1:8" x14ac:dyDescent="0.3">
      <c r="B30" s="79" t="s">
        <v>68</v>
      </c>
      <c r="C30" s="79"/>
      <c r="D30" s="79"/>
      <c r="E30" s="79"/>
      <c r="F30" s="79"/>
      <c r="G30" s="79"/>
    </row>
  </sheetData>
  <mergeCells count="14">
    <mergeCell ref="B30:G30"/>
    <mergeCell ref="A6:I6"/>
    <mergeCell ref="F1:G3"/>
    <mergeCell ref="H1:I3"/>
    <mergeCell ref="A4:G5"/>
    <mergeCell ref="A7:I7"/>
    <mergeCell ref="F27:F28"/>
    <mergeCell ref="G27:G28"/>
    <mergeCell ref="H27:H28"/>
    <mergeCell ref="A27:A28"/>
    <mergeCell ref="B27:B28"/>
    <mergeCell ref="C27:C28"/>
    <mergeCell ref="D27:D28"/>
    <mergeCell ref="E27:E28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7" workbookViewId="0">
      <selection activeCell="B30" sqref="B30:G30"/>
    </sheetView>
  </sheetViews>
  <sheetFormatPr defaultRowHeight="16.5" x14ac:dyDescent="0.3"/>
  <cols>
    <col min="1" max="1" width="3.5703125" style="19" customWidth="1"/>
    <col min="2" max="2" width="51.140625" style="20" customWidth="1"/>
    <col min="3" max="3" width="17" style="19" customWidth="1"/>
    <col min="4" max="4" width="19.5703125" style="19" customWidth="1"/>
    <col min="5" max="5" width="19.85546875" style="19" customWidth="1"/>
    <col min="6" max="6" width="17.28515625" style="19" customWidth="1"/>
    <col min="7" max="7" width="15" style="19" customWidth="1"/>
    <col min="8" max="8" width="18.5703125" style="19" customWidth="1"/>
    <col min="9" max="10" width="9.140625" style="21"/>
    <col min="11" max="11" width="16" style="21" bestFit="1" customWidth="1"/>
    <col min="12" max="16384" width="9.140625" style="21"/>
  </cols>
  <sheetData>
    <row r="1" spans="1:9" s="17" customFormat="1" ht="26.25" customHeight="1" x14ac:dyDescent="0.25">
      <c r="A1" s="16"/>
      <c r="F1" s="59"/>
      <c r="G1" s="59"/>
      <c r="H1" s="59" t="s">
        <v>64</v>
      </c>
      <c r="I1" s="59"/>
    </row>
    <row r="2" spans="1:9" s="17" customFormat="1" ht="30.75" customHeight="1" x14ac:dyDescent="0.25">
      <c r="A2" s="16"/>
      <c r="F2" s="59"/>
      <c r="G2" s="59"/>
      <c r="H2" s="59"/>
      <c r="I2" s="59"/>
    </row>
    <row r="3" spans="1:9" s="17" customFormat="1" ht="33" customHeight="1" x14ac:dyDescent="0.25">
      <c r="A3" s="16"/>
      <c r="F3" s="59"/>
      <c r="G3" s="59"/>
      <c r="H3" s="59"/>
      <c r="I3" s="59"/>
    </row>
    <row r="4" spans="1:9" s="18" customFormat="1" ht="13.5" x14ac:dyDescent="0.25">
      <c r="A4" s="48" t="s">
        <v>45</v>
      </c>
      <c r="B4" s="48"/>
      <c r="C4" s="48"/>
      <c r="D4" s="48"/>
      <c r="E4" s="48"/>
      <c r="F4" s="48"/>
      <c r="G4" s="48"/>
    </row>
    <row r="5" spans="1:9" s="18" customFormat="1" ht="39.75" customHeight="1" x14ac:dyDescent="0.25">
      <c r="A5" s="48"/>
      <c r="B5" s="48"/>
      <c r="C5" s="48"/>
      <c r="D5" s="48"/>
      <c r="E5" s="48"/>
      <c r="F5" s="48"/>
      <c r="G5" s="48"/>
    </row>
    <row r="6" spans="1:9" s="18" customFormat="1" ht="15.75" customHeight="1" x14ac:dyDescent="0.25">
      <c r="A6" s="49" t="s">
        <v>42</v>
      </c>
      <c r="B6" s="49"/>
      <c r="C6" s="49"/>
      <c r="D6" s="49"/>
      <c r="E6" s="49"/>
      <c r="F6" s="49"/>
      <c r="G6" s="49"/>
      <c r="H6" s="49"/>
      <c r="I6" s="49"/>
    </row>
    <row r="7" spans="1:9" s="22" customFormat="1" ht="16.5" customHeight="1" x14ac:dyDescent="0.25">
      <c r="A7" s="50" t="s">
        <v>23</v>
      </c>
      <c r="B7" s="50"/>
      <c r="C7" s="50"/>
      <c r="D7" s="50"/>
      <c r="E7" s="50"/>
      <c r="F7" s="50"/>
      <c r="G7" s="50"/>
      <c r="H7" s="50"/>
      <c r="I7" s="50"/>
    </row>
    <row r="8" spans="1:9" ht="14.25" customHeight="1" thickBot="1" x14ac:dyDescent="0.35"/>
    <row r="9" spans="1:9" ht="79.5" customHeight="1" x14ac:dyDescent="0.3">
      <c r="A9" s="35" t="s">
        <v>26</v>
      </c>
      <c r="B9" s="36" t="s">
        <v>6</v>
      </c>
      <c r="C9" s="37" t="s">
        <v>7</v>
      </c>
      <c r="D9" s="37" t="s">
        <v>20</v>
      </c>
      <c r="E9" s="37" t="s">
        <v>19</v>
      </c>
      <c r="F9" s="37" t="s">
        <v>18</v>
      </c>
      <c r="G9" s="37" t="s">
        <v>0</v>
      </c>
      <c r="H9" s="38" t="s">
        <v>8</v>
      </c>
    </row>
    <row r="10" spans="1:9" x14ac:dyDescent="0.3">
      <c r="A10" s="31">
        <v>1</v>
      </c>
      <c r="B10" s="39" t="s">
        <v>9</v>
      </c>
      <c r="C10" s="40">
        <v>1</v>
      </c>
      <c r="D10" s="40">
        <v>172000</v>
      </c>
      <c r="E10" s="40">
        <f t="shared" ref="E10:E26" si="0">D10*C10</f>
        <v>172000</v>
      </c>
      <c r="F10" s="40">
        <f>8000*C10</f>
        <v>8000</v>
      </c>
      <c r="G10" s="40">
        <f>SUM(E10:F10)</f>
        <v>180000</v>
      </c>
      <c r="H10" s="41">
        <v>1</v>
      </c>
    </row>
    <row r="11" spans="1:9" x14ac:dyDescent="0.3">
      <c r="A11" s="31">
        <v>2</v>
      </c>
      <c r="B11" s="39" t="s">
        <v>49</v>
      </c>
      <c r="C11" s="15">
        <v>1</v>
      </c>
      <c r="D11" s="15">
        <v>125000</v>
      </c>
      <c r="E11" s="42">
        <f t="shared" si="0"/>
        <v>125000</v>
      </c>
      <c r="F11" s="40">
        <f t="shared" ref="F11:F24" si="1">8000*C11</f>
        <v>8000</v>
      </c>
      <c r="G11" s="42">
        <f t="shared" ref="G11:G26" si="2">SUM(E11:F11)</f>
        <v>133000</v>
      </c>
      <c r="H11" s="41">
        <v>1</v>
      </c>
    </row>
    <row r="12" spans="1:9" ht="15.75" customHeight="1" x14ac:dyDescent="0.3">
      <c r="A12" s="31">
        <v>3</v>
      </c>
      <c r="B12" s="39" t="s">
        <v>10</v>
      </c>
      <c r="C12" s="15">
        <v>1</v>
      </c>
      <c r="D12" s="15">
        <v>110000</v>
      </c>
      <c r="E12" s="42">
        <f t="shared" si="0"/>
        <v>110000</v>
      </c>
      <c r="F12" s="40">
        <f t="shared" si="1"/>
        <v>8000</v>
      </c>
      <c r="G12" s="42">
        <f t="shared" si="2"/>
        <v>118000</v>
      </c>
      <c r="H12" s="41">
        <v>1</v>
      </c>
    </row>
    <row r="13" spans="1:9" ht="15.75" customHeight="1" x14ac:dyDescent="0.3">
      <c r="A13" s="31">
        <v>4</v>
      </c>
      <c r="B13" s="39" t="s">
        <v>11</v>
      </c>
      <c r="C13" s="15">
        <v>1</v>
      </c>
      <c r="D13" s="15">
        <v>120000</v>
      </c>
      <c r="E13" s="42">
        <f t="shared" si="0"/>
        <v>120000</v>
      </c>
      <c r="F13" s="40">
        <f t="shared" si="1"/>
        <v>8000</v>
      </c>
      <c r="G13" s="42">
        <f t="shared" si="2"/>
        <v>128000</v>
      </c>
      <c r="H13" s="41">
        <v>1</v>
      </c>
    </row>
    <row r="14" spans="1:9" ht="15.75" customHeight="1" x14ac:dyDescent="0.3">
      <c r="A14" s="31">
        <v>5</v>
      </c>
      <c r="B14" s="39" t="s">
        <v>12</v>
      </c>
      <c r="C14" s="15">
        <v>0.5</v>
      </c>
      <c r="D14" s="15">
        <v>120000</v>
      </c>
      <c r="E14" s="42">
        <f t="shared" si="0"/>
        <v>60000</v>
      </c>
      <c r="F14" s="40">
        <f t="shared" si="1"/>
        <v>4000</v>
      </c>
      <c r="G14" s="42">
        <f t="shared" si="2"/>
        <v>64000</v>
      </c>
      <c r="H14" s="41">
        <v>1</v>
      </c>
    </row>
    <row r="15" spans="1:9" x14ac:dyDescent="0.3">
      <c r="A15" s="31">
        <v>6</v>
      </c>
      <c r="B15" s="39" t="s">
        <v>13</v>
      </c>
      <c r="C15" s="15">
        <v>1</v>
      </c>
      <c r="D15" s="15">
        <v>120000</v>
      </c>
      <c r="E15" s="42">
        <f t="shared" si="0"/>
        <v>120000</v>
      </c>
      <c r="F15" s="40">
        <f t="shared" si="1"/>
        <v>8000</v>
      </c>
      <c r="G15" s="42">
        <f t="shared" si="2"/>
        <v>128000</v>
      </c>
      <c r="H15" s="41">
        <v>1</v>
      </c>
    </row>
    <row r="16" spans="1:9" x14ac:dyDescent="0.3">
      <c r="A16" s="31">
        <v>7</v>
      </c>
      <c r="B16" s="39" t="s">
        <v>14</v>
      </c>
      <c r="C16" s="15">
        <v>1</v>
      </c>
      <c r="D16" s="15">
        <v>110000</v>
      </c>
      <c r="E16" s="42">
        <f t="shared" si="0"/>
        <v>110000</v>
      </c>
      <c r="F16" s="40">
        <f t="shared" si="1"/>
        <v>8000</v>
      </c>
      <c r="G16" s="42">
        <f t="shared" si="2"/>
        <v>118000</v>
      </c>
      <c r="H16" s="41">
        <v>1</v>
      </c>
    </row>
    <row r="17" spans="1:8" x14ac:dyDescent="0.3">
      <c r="A17" s="31">
        <v>8</v>
      </c>
      <c r="B17" s="39" t="s">
        <v>1</v>
      </c>
      <c r="C17" s="15">
        <v>0.5</v>
      </c>
      <c r="D17" s="15">
        <v>105000</v>
      </c>
      <c r="E17" s="42">
        <f t="shared" si="0"/>
        <v>52500</v>
      </c>
      <c r="F17" s="40">
        <f t="shared" si="1"/>
        <v>4000</v>
      </c>
      <c r="G17" s="42">
        <f t="shared" si="2"/>
        <v>56500</v>
      </c>
      <c r="H17" s="41">
        <v>1</v>
      </c>
    </row>
    <row r="18" spans="1:8" x14ac:dyDescent="0.3">
      <c r="A18" s="31">
        <v>9</v>
      </c>
      <c r="B18" s="39" t="s">
        <v>2</v>
      </c>
      <c r="C18" s="15">
        <v>0.25</v>
      </c>
      <c r="D18" s="15">
        <v>105000</v>
      </c>
      <c r="E18" s="42">
        <f t="shared" si="0"/>
        <v>26250</v>
      </c>
      <c r="F18" s="40">
        <f t="shared" si="1"/>
        <v>2000</v>
      </c>
      <c r="G18" s="42">
        <f t="shared" si="2"/>
        <v>28250</v>
      </c>
      <c r="H18" s="41">
        <v>1</v>
      </c>
    </row>
    <row r="19" spans="1:8" x14ac:dyDescent="0.3">
      <c r="A19" s="31">
        <v>10</v>
      </c>
      <c r="B19" s="39" t="s">
        <v>25</v>
      </c>
      <c r="C19" s="15">
        <v>0.25</v>
      </c>
      <c r="D19" s="15">
        <v>105000</v>
      </c>
      <c r="E19" s="42">
        <f t="shared" si="0"/>
        <v>26250</v>
      </c>
      <c r="F19" s="40">
        <f t="shared" si="1"/>
        <v>2000</v>
      </c>
      <c r="G19" s="42">
        <f t="shared" si="2"/>
        <v>28250</v>
      </c>
      <c r="H19" s="41">
        <v>1</v>
      </c>
    </row>
    <row r="20" spans="1:8" x14ac:dyDescent="0.3">
      <c r="A20" s="31">
        <v>11</v>
      </c>
      <c r="B20" s="39" t="s">
        <v>33</v>
      </c>
      <c r="C20" s="15">
        <v>0.5</v>
      </c>
      <c r="D20" s="15">
        <v>105000</v>
      </c>
      <c r="E20" s="42">
        <f t="shared" si="0"/>
        <v>52500</v>
      </c>
      <c r="F20" s="40">
        <f t="shared" si="1"/>
        <v>4000</v>
      </c>
      <c r="G20" s="42">
        <f t="shared" si="2"/>
        <v>56500</v>
      </c>
      <c r="H20" s="41">
        <v>1</v>
      </c>
    </row>
    <row r="21" spans="1:8" x14ac:dyDescent="0.3">
      <c r="A21" s="31">
        <v>12</v>
      </c>
      <c r="B21" s="39" t="s">
        <v>48</v>
      </c>
      <c r="C21" s="15">
        <v>1</v>
      </c>
      <c r="D21" s="15">
        <v>115000</v>
      </c>
      <c r="E21" s="42">
        <f t="shared" si="0"/>
        <v>115000</v>
      </c>
      <c r="F21" s="40">
        <f t="shared" si="1"/>
        <v>8000</v>
      </c>
      <c r="G21" s="42">
        <f t="shared" si="2"/>
        <v>123000</v>
      </c>
      <c r="H21" s="41">
        <v>2</v>
      </c>
    </row>
    <row r="22" spans="1:8" x14ac:dyDescent="0.3">
      <c r="A22" s="31">
        <v>13</v>
      </c>
      <c r="B22" s="39" t="s">
        <v>4</v>
      </c>
      <c r="C22" s="15">
        <v>0.75</v>
      </c>
      <c r="D22" s="15">
        <v>105000</v>
      </c>
      <c r="E22" s="42">
        <f t="shared" si="0"/>
        <v>78750</v>
      </c>
      <c r="F22" s="40">
        <f t="shared" si="1"/>
        <v>6000</v>
      </c>
      <c r="G22" s="42">
        <f t="shared" si="2"/>
        <v>84750</v>
      </c>
      <c r="H22" s="41">
        <v>1</v>
      </c>
    </row>
    <row r="23" spans="1:8" x14ac:dyDescent="0.3">
      <c r="A23" s="31">
        <v>14</v>
      </c>
      <c r="B23" s="39" t="s">
        <v>15</v>
      </c>
      <c r="C23" s="15">
        <v>5.6</v>
      </c>
      <c r="D23" s="15">
        <v>130000</v>
      </c>
      <c r="E23" s="42">
        <f>D23*C23</f>
        <v>728000</v>
      </c>
      <c r="F23" s="40">
        <v>40000</v>
      </c>
      <c r="G23" s="42">
        <f>SUM(E23:F23)</f>
        <v>768000</v>
      </c>
      <c r="H23" s="41">
        <v>8</v>
      </c>
    </row>
    <row r="24" spans="1:8" ht="24" customHeight="1" x14ac:dyDescent="0.3">
      <c r="A24" s="31">
        <v>15</v>
      </c>
      <c r="B24" s="39" t="s">
        <v>16</v>
      </c>
      <c r="C24" s="15">
        <v>5</v>
      </c>
      <c r="D24" s="15">
        <v>105000</v>
      </c>
      <c r="E24" s="42">
        <f t="shared" si="0"/>
        <v>525000</v>
      </c>
      <c r="F24" s="40">
        <f t="shared" si="1"/>
        <v>40000</v>
      </c>
      <c r="G24" s="42">
        <f t="shared" si="2"/>
        <v>565000</v>
      </c>
      <c r="H24" s="41">
        <v>10</v>
      </c>
    </row>
    <row r="25" spans="1:8" ht="20.25" customHeight="1" x14ac:dyDescent="0.3">
      <c r="A25" s="31">
        <v>16</v>
      </c>
      <c r="B25" s="39" t="s">
        <v>17</v>
      </c>
      <c r="C25" s="15">
        <v>1.25</v>
      </c>
      <c r="D25" s="15">
        <v>115000</v>
      </c>
      <c r="E25" s="42">
        <f>D25*C25</f>
        <v>143750</v>
      </c>
      <c r="F25" s="40">
        <v>8000</v>
      </c>
      <c r="G25" s="42">
        <f t="shared" si="2"/>
        <v>151750</v>
      </c>
      <c r="H25" s="41">
        <v>1</v>
      </c>
    </row>
    <row r="26" spans="1:8" x14ac:dyDescent="0.3">
      <c r="A26" s="31">
        <v>17</v>
      </c>
      <c r="B26" s="39" t="s">
        <v>5</v>
      </c>
      <c r="C26" s="15">
        <v>1.25</v>
      </c>
      <c r="D26" s="15">
        <v>115000</v>
      </c>
      <c r="E26" s="42">
        <f t="shared" si="0"/>
        <v>143750</v>
      </c>
      <c r="F26" s="40">
        <v>8000</v>
      </c>
      <c r="G26" s="42">
        <f t="shared" si="2"/>
        <v>151750</v>
      </c>
      <c r="H26" s="41">
        <v>1</v>
      </c>
    </row>
    <row r="27" spans="1:8" x14ac:dyDescent="0.3">
      <c r="A27" s="75"/>
      <c r="B27" s="77" t="s">
        <v>0</v>
      </c>
      <c r="C27" s="71">
        <f t="shared" ref="C27:H27" si="3">SUM(C10:C26)</f>
        <v>22.85</v>
      </c>
      <c r="D27" s="71">
        <f t="shared" si="3"/>
        <v>1982000</v>
      </c>
      <c r="E27" s="71">
        <f t="shared" si="3"/>
        <v>2708750</v>
      </c>
      <c r="F27" s="71">
        <f t="shared" si="3"/>
        <v>174000</v>
      </c>
      <c r="G27" s="71">
        <f t="shared" si="3"/>
        <v>2882750</v>
      </c>
      <c r="H27" s="73">
        <f t="shared" si="3"/>
        <v>34</v>
      </c>
    </row>
    <row r="28" spans="1:8" ht="17.25" thickBot="1" x14ac:dyDescent="0.35">
      <c r="A28" s="76"/>
      <c r="B28" s="78"/>
      <c r="C28" s="72"/>
      <c r="D28" s="72"/>
      <c r="E28" s="72"/>
      <c r="F28" s="72"/>
      <c r="G28" s="72"/>
      <c r="H28" s="74"/>
    </row>
    <row r="30" spans="1:8" x14ac:dyDescent="0.3">
      <c r="B30" s="79" t="s">
        <v>68</v>
      </c>
      <c r="C30" s="79"/>
      <c r="D30" s="79"/>
      <c r="E30" s="79"/>
      <c r="F30" s="79"/>
      <c r="G30" s="79"/>
    </row>
  </sheetData>
  <mergeCells count="14">
    <mergeCell ref="B30:G30"/>
    <mergeCell ref="A6:I6"/>
    <mergeCell ref="F1:G3"/>
    <mergeCell ref="H1:I3"/>
    <mergeCell ref="A4:G5"/>
    <mergeCell ref="A7:I7"/>
    <mergeCell ref="F27:F28"/>
    <mergeCell ref="G27:G28"/>
    <mergeCell ref="H27:H28"/>
    <mergeCell ref="A27:A28"/>
    <mergeCell ref="B27:B28"/>
    <mergeCell ref="C27:C28"/>
    <mergeCell ref="D27:D28"/>
    <mergeCell ref="E27:E28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30" sqref="B30:G30"/>
    </sheetView>
  </sheetViews>
  <sheetFormatPr defaultRowHeight="16.5" x14ac:dyDescent="0.3"/>
  <cols>
    <col min="1" max="1" width="3.5703125" style="19" customWidth="1"/>
    <col min="2" max="2" width="49" style="20" customWidth="1"/>
    <col min="3" max="3" width="17" style="19" customWidth="1"/>
    <col min="4" max="4" width="19.5703125" style="19" customWidth="1"/>
    <col min="5" max="5" width="19.85546875" style="19" customWidth="1"/>
    <col min="6" max="6" width="17.5703125" style="19" customWidth="1"/>
    <col min="7" max="7" width="15.85546875" style="19" customWidth="1"/>
    <col min="8" max="8" width="18.5703125" style="19" customWidth="1"/>
    <col min="9" max="10" width="9.140625" style="21"/>
    <col min="11" max="11" width="16" style="21" bestFit="1" customWidth="1"/>
    <col min="12" max="16384" width="9.140625" style="21"/>
  </cols>
  <sheetData>
    <row r="1" spans="1:9" s="17" customFormat="1" ht="43.5" customHeight="1" x14ac:dyDescent="0.25">
      <c r="A1" s="16"/>
      <c r="F1" s="59"/>
      <c r="G1" s="59"/>
      <c r="H1" s="59" t="s">
        <v>65</v>
      </c>
      <c r="I1" s="59"/>
    </row>
    <row r="2" spans="1:9" s="17" customFormat="1" ht="18.75" customHeight="1" x14ac:dyDescent="0.25">
      <c r="A2" s="16"/>
      <c r="F2" s="59"/>
      <c r="G2" s="59"/>
      <c r="H2" s="59"/>
      <c r="I2" s="59"/>
    </row>
    <row r="3" spans="1:9" s="17" customFormat="1" ht="33" customHeight="1" x14ac:dyDescent="0.25">
      <c r="A3" s="16"/>
      <c r="F3" s="59"/>
      <c r="G3" s="59"/>
      <c r="H3" s="59"/>
      <c r="I3" s="59"/>
    </row>
    <row r="4" spans="1:9" s="18" customFormat="1" ht="13.5" x14ac:dyDescent="0.25">
      <c r="A4" s="48" t="s">
        <v>46</v>
      </c>
      <c r="B4" s="48"/>
      <c r="C4" s="48"/>
      <c r="D4" s="48"/>
      <c r="E4" s="48"/>
      <c r="F4" s="48"/>
      <c r="G4" s="48"/>
    </row>
    <row r="5" spans="1:9" s="18" customFormat="1" ht="39.75" customHeight="1" x14ac:dyDescent="0.25">
      <c r="A5" s="48"/>
      <c r="B5" s="48"/>
      <c r="C5" s="48"/>
      <c r="D5" s="48"/>
      <c r="E5" s="48"/>
      <c r="F5" s="48"/>
      <c r="G5" s="48"/>
    </row>
    <row r="6" spans="1:9" s="18" customFormat="1" ht="15.75" customHeight="1" x14ac:dyDescent="0.25">
      <c r="A6" s="49" t="s">
        <v>30</v>
      </c>
      <c r="B6" s="49"/>
      <c r="C6" s="49"/>
      <c r="D6" s="49"/>
      <c r="E6" s="49"/>
      <c r="F6" s="49"/>
      <c r="G6" s="49"/>
      <c r="H6" s="49"/>
      <c r="I6" s="49"/>
    </row>
    <row r="7" spans="1:9" s="22" customFormat="1" ht="16.5" customHeight="1" x14ac:dyDescent="0.25">
      <c r="A7" s="50" t="s">
        <v>23</v>
      </c>
      <c r="B7" s="50"/>
      <c r="C7" s="50"/>
      <c r="D7" s="50"/>
      <c r="E7" s="50"/>
      <c r="F7" s="50"/>
      <c r="G7" s="50"/>
      <c r="H7" s="50"/>
      <c r="I7" s="50"/>
    </row>
    <row r="8" spans="1:9" ht="14.25" customHeight="1" thickBot="1" x14ac:dyDescent="0.35"/>
    <row r="9" spans="1:9" ht="81.75" customHeight="1" x14ac:dyDescent="0.3">
      <c r="A9" s="27" t="s">
        <v>26</v>
      </c>
      <c r="B9" s="28" t="s">
        <v>6</v>
      </c>
      <c r="C9" s="29" t="s">
        <v>7</v>
      </c>
      <c r="D9" s="29" t="s">
        <v>20</v>
      </c>
      <c r="E9" s="29" t="s">
        <v>19</v>
      </c>
      <c r="F9" s="29" t="s">
        <v>18</v>
      </c>
      <c r="G9" s="29" t="s">
        <v>0</v>
      </c>
      <c r="H9" s="30" t="s">
        <v>8</v>
      </c>
    </row>
    <row r="10" spans="1:9" x14ac:dyDescent="0.3">
      <c r="A10" s="43">
        <v>1</v>
      </c>
      <c r="B10" s="44" t="s">
        <v>9</v>
      </c>
      <c r="C10" s="40">
        <v>1</v>
      </c>
      <c r="D10" s="40">
        <v>172000</v>
      </c>
      <c r="E10" s="40">
        <f t="shared" ref="E10:E26" si="0">D10*C10</f>
        <v>172000</v>
      </c>
      <c r="F10" s="40">
        <f>8000*C10</f>
        <v>8000</v>
      </c>
      <c r="G10" s="40">
        <f>SUM(E10:F10)</f>
        <v>180000</v>
      </c>
      <c r="H10" s="45">
        <v>1</v>
      </c>
    </row>
    <row r="11" spans="1:9" x14ac:dyDescent="0.3">
      <c r="A11" s="43">
        <v>2</v>
      </c>
      <c r="B11" s="39" t="s">
        <v>49</v>
      </c>
      <c r="C11" s="15">
        <v>1</v>
      </c>
      <c r="D11" s="15">
        <v>125000</v>
      </c>
      <c r="E11" s="42">
        <f t="shared" si="0"/>
        <v>125000</v>
      </c>
      <c r="F11" s="40">
        <f t="shared" ref="F11:F24" si="1">8000*C11</f>
        <v>8000</v>
      </c>
      <c r="G11" s="42">
        <f t="shared" ref="G11:G26" si="2">SUM(E11:F11)</f>
        <v>133000</v>
      </c>
      <c r="H11" s="41">
        <v>1</v>
      </c>
    </row>
    <row r="12" spans="1:9" s="34" customFormat="1" ht="15.75" customHeight="1" x14ac:dyDescent="0.3">
      <c r="A12" s="31">
        <v>3</v>
      </c>
      <c r="B12" s="39" t="s">
        <v>10</v>
      </c>
      <c r="C12" s="15">
        <v>1</v>
      </c>
      <c r="D12" s="15">
        <v>110000</v>
      </c>
      <c r="E12" s="42">
        <f t="shared" si="0"/>
        <v>110000</v>
      </c>
      <c r="F12" s="40">
        <f t="shared" si="1"/>
        <v>8000</v>
      </c>
      <c r="G12" s="42">
        <f t="shared" si="2"/>
        <v>118000</v>
      </c>
      <c r="H12" s="41">
        <v>1</v>
      </c>
    </row>
    <row r="13" spans="1:9" s="34" customFormat="1" x14ac:dyDescent="0.3">
      <c r="A13" s="31">
        <v>4</v>
      </c>
      <c r="B13" s="39" t="s">
        <v>11</v>
      </c>
      <c r="C13" s="15">
        <v>1</v>
      </c>
      <c r="D13" s="15">
        <v>120000</v>
      </c>
      <c r="E13" s="42">
        <f t="shared" si="0"/>
        <v>120000</v>
      </c>
      <c r="F13" s="40">
        <f t="shared" si="1"/>
        <v>8000</v>
      </c>
      <c r="G13" s="42">
        <f t="shared" si="2"/>
        <v>128000</v>
      </c>
      <c r="H13" s="41">
        <v>1</v>
      </c>
    </row>
    <row r="14" spans="1:9" ht="15.75" customHeight="1" x14ac:dyDescent="0.3">
      <c r="A14" s="31">
        <v>5</v>
      </c>
      <c r="B14" s="39" t="s">
        <v>12</v>
      </c>
      <c r="C14" s="15">
        <v>0.5</v>
      </c>
      <c r="D14" s="15">
        <v>120000</v>
      </c>
      <c r="E14" s="42">
        <f t="shared" si="0"/>
        <v>60000</v>
      </c>
      <c r="F14" s="40">
        <f t="shared" si="1"/>
        <v>4000</v>
      </c>
      <c r="G14" s="42">
        <f t="shared" si="2"/>
        <v>64000</v>
      </c>
      <c r="H14" s="41">
        <v>1</v>
      </c>
    </row>
    <row r="15" spans="1:9" x14ac:dyDescent="0.3">
      <c r="A15" s="31">
        <v>6</v>
      </c>
      <c r="B15" s="39" t="s">
        <v>13</v>
      </c>
      <c r="C15" s="15">
        <v>1</v>
      </c>
      <c r="D15" s="15">
        <v>120000</v>
      </c>
      <c r="E15" s="42">
        <f t="shared" si="0"/>
        <v>120000</v>
      </c>
      <c r="F15" s="40">
        <f t="shared" si="1"/>
        <v>8000</v>
      </c>
      <c r="G15" s="42">
        <f t="shared" si="2"/>
        <v>128000</v>
      </c>
      <c r="H15" s="41">
        <v>1</v>
      </c>
    </row>
    <row r="16" spans="1:9" x14ac:dyDescent="0.3">
      <c r="A16" s="31">
        <v>7</v>
      </c>
      <c r="B16" s="39" t="s">
        <v>14</v>
      </c>
      <c r="C16" s="15">
        <v>1</v>
      </c>
      <c r="D16" s="15">
        <v>110000</v>
      </c>
      <c r="E16" s="42">
        <f t="shared" si="0"/>
        <v>110000</v>
      </c>
      <c r="F16" s="40">
        <f t="shared" si="1"/>
        <v>8000</v>
      </c>
      <c r="G16" s="42">
        <f t="shared" si="2"/>
        <v>118000</v>
      </c>
      <c r="H16" s="41">
        <v>1</v>
      </c>
    </row>
    <row r="17" spans="1:8" ht="20.25" customHeight="1" x14ac:dyDescent="0.3">
      <c r="A17" s="31">
        <v>8</v>
      </c>
      <c r="B17" s="39" t="s">
        <v>1</v>
      </c>
      <c r="C17" s="15">
        <v>0.5</v>
      </c>
      <c r="D17" s="15">
        <v>105000</v>
      </c>
      <c r="E17" s="42">
        <f t="shared" si="0"/>
        <v>52500</v>
      </c>
      <c r="F17" s="40">
        <f t="shared" si="1"/>
        <v>4000</v>
      </c>
      <c r="G17" s="42">
        <f t="shared" si="2"/>
        <v>56500</v>
      </c>
      <c r="H17" s="41">
        <v>1</v>
      </c>
    </row>
    <row r="18" spans="1:8" x14ac:dyDescent="0.3">
      <c r="A18" s="31">
        <v>9</v>
      </c>
      <c r="B18" s="39" t="s">
        <v>2</v>
      </c>
      <c r="C18" s="15">
        <v>0.25</v>
      </c>
      <c r="D18" s="15">
        <v>105000</v>
      </c>
      <c r="E18" s="42">
        <f t="shared" si="0"/>
        <v>26250</v>
      </c>
      <c r="F18" s="40">
        <f t="shared" si="1"/>
        <v>2000</v>
      </c>
      <c r="G18" s="42">
        <f t="shared" si="2"/>
        <v>28250</v>
      </c>
      <c r="H18" s="41">
        <v>1</v>
      </c>
    </row>
    <row r="19" spans="1:8" x14ac:dyDescent="0.3">
      <c r="A19" s="31">
        <v>10</v>
      </c>
      <c r="B19" s="39" t="s">
        <v>25</v>
      </c>
      <c r="C19" s="15">
        <v>0.25</v>
      </c>
      <c r="D19" s="15">
        <v>105000</v>
      </c>
      <c r="E19" s="42">
        <f t="shared" si="0"/>
        <v>26250</v>
      </c>
      <c r="F19" s="40">
        <f t="shared" si="1"/>
        <v>2000</v>
      </c>
      <c r="G19" s="42">
        <f t="shared" si="2"/>
        <v>28250</v>
      </c>
      <c r="H19" s="41">
        <v>1</v>
      </c>
    </row>
    <row r="20" spans="1:8" x14ac:dyDescent="0.3">
      <c r="A20" s="31">
        <v>11</v>
      </c>
      <c r="B20" s="39" t="s">
        <v>33</v>
      </c>
      <c r="C20" s="15">
        <v>0.5</v>
      </c>
      <c r="D20" s="15">
        <v>105000</v>
      </c>
      <c r="E20" s="42">
        <f t="shared" si="0"/>
        <v>52500</v>
      </c>
      <c r="F20" s="40">
        <f t="shared" si="1"/>
        <v>4000</v>
      </c>
      <c r="G20" s="42">
        <f t="shared" si="2"/>
        <v>56500</v>
      </c>
      <c r="H20" s="41">
        <v>1</v>
      </c>
    </row>
    <row r="21" spans="1:8" x14ac:dyDescent="0.3">
      <c r="A21" s="31">
        <v>12</v>
      </c>
      <c r="B21" s="39" t="s">
        <v>48</v>
      </c>
      <c r="C21" s="15">
        <v>1</v>
      </c>
      <c r="D21" s="15">
        <v>115000</v>
      </c>
      <c r="E21" s="42">
        <f t="shared" si="0"/>
        <v>115000</v>
      </c>
      <c r="F21" s="40">
        <f t="shared" si="1"/>
        <v>8000</v>
      </c>
      <c r="G21" s="42">
        <f t="shared" si="2"/>
        <v>123000</v>
      </c>
      <c r="H21" s="41">
        <v>1</v>
      </c>
    </row>
    <row r="22" spans="1:8" x14ac:dyDescent="0.3">
      <c r="A22" s="31">
        <v>13</v>
      </c>
      <c r="B22" s="39" t="s">
        <v>4</v>
      </c>
      <c r="C22" s="15">
        <v>0.75</v>
      </c>
      <c r="D22" s="15">
        <v>105000</v>
      </c>
      <c r="E22" s="42">
        <f t="shared" si="0"/>
        <v>78750</v>
      </c>
      <c r="F22" s="40">
        <f t="shared" si="1"/>
        <v>6000</v>
      </c>
      <c r="G22" s="42">
        <f t="shared" si="2"/>
        <v>84750</v>
      </c>
      <c r="H22" s="41">
        <v>1</v>
      </c>
    </row>
    <row r="23" spans="1:8" s="34" customFormat="1" ht="18.75" customHeight="1" x14ac:dyDescent="0.3">
      <c r="A23" s="31">
        <v>14</v>
      </c>
      <c r="B23" s="39" t="s">
        <v>15</v>
      </c>
      <c r="C23" s="15">
        <v>5.6</v>
      </c>
      <c r="D23" s="15">
        <v>130000</v>
      </c>
      <c r="E23" s="42">
        <f>D23*C23</f>
        <v>728000</v>
      </c>
      <c r="F23" s="40">
        <v>40000</v>
      </c>
      <c r="G23" s="42">
        <f>SUM(E23:F23)</f>
        <v>768000</v>
      </c>
      <c r="H23" s="41">
        <v>8</v>
      </c>
    </row>
    <row r="24" spans="1:8" s="34" customFormat="1" x14ac:dyDescent="0.3">
      <c r="A24" s="31">
        <v>15</v>
      </c>
      <c r="B24" s="39" t="s">
        <v>16</v>
      </c>
      <c r="C24" s="15">
        <v>5</v>
      </c>
      <c r="D24" s="15">
        <v>105000</v>
      </c>
      <c r="E24" s="42">
        <f t="shared" si="0"/>
        <v>525000</v>
      </c>
      <c r="F24" s="40">
        <f t="shared" si="1"/>
        <v>40000</v>
      </c>
      <c r="G24" s="42">
        <f t="shared" si="2"/>
        <v>565000</v>
      </c>
      <c r="H24" s="41">
        <v>10</v>
      </c>
    </row>
    <row r="25" spans="1:8" s="34" customFormat="1" x14ac:dyDescent="0.3">
      <c r="A25" s="31">
        <v>16</v>
      </c>
      <c r="B25" s="39" t="s">
        <v>17</v>
      </c>
      <c r="C25" s="15">
        <v>1.25</v>
      </c>
      <c r="D25" s="15">
        <v>115000</v>
      </c>
      <c r="E25" s="42">
        <f>D25*C25</f>
        <v>143750</v>
      </c>
      <c r="F25" s="40">
        <v>8000</v>
      </c>
      <c r="G25" s="42">
        <f t="shared" si="2"/>
        <v>151750</v>
      </c>
      <c r="H25" s="41">
        <v>1</v>
      </c>
    </row>
    <row r="26" spans="1:8" s="34" customFormat="1" x14ac:dyDescent="0.3">
      <c r="A26" s="31">
        <v>17</v>
      </c>
      <c r="B26" s="39" t="s">
        <v>5</v>
      </c>
      <c r="C26" s="15">
        <v>1.25</v>
      </c>
      <c r="D26" s="15">
        <v>115000</v>
      </c>
      <c r="E26" s="42">
        <f t="shared" si="0"/>
        <v>143750</v>
      </c>
      <c r="F26" s="40">
        <v>8000</v>
      </c>
      <c r="G26" s="42">
        <f t="shared" si="2"/>
        <v>151750</v>
      </c>
      <c r="H26" s="41">
        <v>1</v>
      </c>
    </row>
    <row r="27" spans="1:8" x14ac:dyDescent="0.3">
      <c r="A27" s="67"/>
      <c r="B27" s="69" t="s">
        <v>0</v>
      </c>
      <c r="C27" s="63">
        <f t="shared" ref="C27:H27" si="3">SUM(C10:C26)</f>
        <v>22.85</v>
      </c>
      <c r="D27" s="63">
        <f t="shared" si="3"/>
        <v>1982000</v>
      </c>
      <c r="E27" s="63">
        <f t="shared" si="3"/>
        <v>2708750</v>
      </c>
      <c r="F27" s="63">
        <f t="shared" si="3"/>
        <v>174000</v>
      </c>
      <c r="G27" s="63">
        <f t="shared" si="3"/>
        <v>2882750</v>
      </c>
      <c r="H27" s="65">
        <f t="shared" si="3"/>
        <v>33</v>
      </c>
    </row>
    <row r="28" spans="1:8" ht="17.25" thickBot="1" x14ac:dyDescent="0.35">
      <c r="A28" s="68"/>
      <c r="B28" s="70"/>
      <c r="C28" s="64"/>
      <c r="D28" s="64"/>
      <c r="E28" s="64"/>
      <c r="F28" s="64"/>
      <c r="G28" s="64"/>
      <c r="H28" s="66"/>
    </row>
    <row r="30" spans="1:8" x14ac:dyDescent="0.3">
      <c r="B30" s="79" t="s">
        <v>68</v>
      </c>
      <c r="C30" s="79"/>
      <c r="D30" s="79"/>
      <c r="E30" s="79"/>
      <c r="F30" s="79"/>
      <c r="G30" s="79"/>
    </row>
  </sheetData>
  <mergeCells count="14">
    <mergeCell ref="B30:G30"/>
    <mergeCell ref="A6:I6"/>
    <mergeCell ref="F1:G3"/>
    <mergeCell ref="H1:I3"/>
    <mergeCell ref="A4:G5"/>
    <mergeCell ref="A7:I7"/>
    <mergeCell ref="F27:F28"/>
    <mergeCell ref="G27:G28"/>
    <mergeCell ref="H27:H28"/>
    <mergeCell ref="A27:A28"/>
    <mergeCell ref="B27:B28"/>
    <mergeCell ref="C27:C28"/>
    <mergeCell ref="D27:D28"/>
    <mergeCell ref="E27:E28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7" workbookViewId="0">
      <selection activeCell="B30" sqref="B30:G30"/>
    </sheetView>
  </sheetViews>
  <sheetFormatPr defaultRowHeight="16.5" x14ac:dyDescent="0.3"/>
  <cols>
    <col min="1" max="1" width="3.5703125" style="19" customWidth="1"/>
    <col min="2" max="2" width="51.5703125" style="20" customWidth="1"/>
    <col min="3" max="3" width="17" style="19" customWidth="1"/>
    <col min="4" max="4" width="19.5703125" style="19" customWidth="1"/>
    <col min="5" max="5" width="19.85546875" style="19" customWidth="1"/>
    <col min="6" max="6" width="18.5703125" style="19" customWidth="1"/>
    <col min="7" max="7" width="15.28515625" style="19" customWidth="1"/>
    <col min="8" max="8" width="18.5703125" style="19" customWidth="1"/>
    <col min="9" max="10" width="9.140625" style="21"/>
    <col min="11" max="11" width="16" style="21" bestFit="1" customWidth="1"/>
    <col min="12" max="16384" width="9.140625" style="21"/>
  </cols>
  <sheetData>
    <row r="1" spans="1:9" s="17" customFormat="1" ht="30.75" customHeight="1" x14ac:dyDescent="0.25">
      <c r="A1" s="16"/>
      <c r="F1" s="59"/>
      <c r="G1" s="59"/>
      <c r="H1" s="59" t="s">
        <v>66</v>
      </c>
      <c r="I1" s="59"/>
    </row>
    <row r="2" spans="1:9" s="17" customFormat="1" ht="30.75" customHeight="1" x14ac:dyDescent="0.25">
      <c r="A2" s="16"/>
      <c r="F2" s="59"/>
      <c r="G2" s="59"/>
      <c r="H2" s="59"/>
      <c r="I2" s="59"/>
    </row>
    <row r="3" spans="1:9" s="17" customFormat="1" ht="33" customHeight="1" x14ac:dyDescent="0.25">
      <c r="A3" s="16"/>
      <c r="F3" s="59"/>
      <c r="G3" s="59"/>
      <c r="H3" s="59"/>
      <c r="I3" s="59"/>
    </row>
    <row r="4" spans="1:9" s="18" customFormat="1" ht="13.5" x14ac:dyDescent="0.25">
      <c r="A4" s="48" t="s">
        <v>40</v>
      </c>
      <c r="B4" s="48"/>
      <c r="C4" s="48"/>
      <c r="D4" s="48"/>
      <c r="E4" s="48"/>
      <c r="F4" s="48"/>
      <c r="G4" s="48"/>
    </row>
    <row r="5" spans="1:9" s="18" customFormat="1" ht="39.75" customHeight="1" x14ac:dyDescent="0.25">
      <c r="A5" s="48"/>
      <c r="B5" s="48"/>
      <c r="C5" s="48"/>
      <c r="D5" s="48"/>
      <c r="E5" s="48"/>
      <c r="F5" s="48"/>
      <c r="G5" s="48"/>
    </row>
    <row r="6" spans="1:9" s="18" customFormat="1" ht="15.75" customHeight="1" x14ac:dyDescent="0.25">
      <c r="A6" s="49" t="s">
        <v>41</v>
      </c>
      <c r="B6" s="49"/>
      <c r="C6" s="49"/>
      <c r="D6" s="49"/>
      <c r="E6" s="49"/>
      <c r="F6" s="49"/>
      <c r="G6" s="49"/>
      <c r="H6" s="49"/>
      <c r="I6" s="49"/>
    </row>
    <row r="7" spans="1:9" s="22" customFormat="1" ht="16.5" customHeight="1" x14ac:dyDescent="0.25">
      <c r="A7" s="50" t="s">
        <v>23</v>
      </c>
      <c r="B7" s="50"/>
      <c r="C7" s="50"/>
      <c r="D7" s="50"/>
      <c r="E7" s="50"/>
      <c r="F7" s="50"/>
      <c r="G7" s="50"/>
      <c r="H7" s="50"/>
      <c r="I7" s="50"/>
    </row>
    <row r="8" spans="1:9" ht="14.25" customHeight="1" thickBot="1" x14ac:dyDescent="0.35"/>
    <row r="9" spans="1:9" ht="91.5" customHeight="1" x14ac:dyDescent="0.3">
      <c r="A9" s="27" t="s">
        <v>26</v>
      </c>
      <c r="B9" s="28" t="s">
        <v>6</v>
      </c>
      <c r="C9" s="29" t="s">
        <v>7</v>
      </c>
      <c r="D9" s="29" t="s">
        <v>20</v>
      </c>
      <c r="E9" s="29" t="s">
        <v>19</v>
      </c>
      <c r="F9" s="29" t="s">
        <v>18</v>
      </c>
      <c r="G9" s="29" t="s">
        <v>0</v>
      </c>
      <c r="H9" s="30" t="s">
        <v>8</v>
      </c>
    </row>
    <row r="10" spans="1:9" x14ac:dyDescent="0.3">
      <c r="A10" s="31">
        <v>1</v>
      </c>
      <c r="B10" s="39" t="s">
        <v>9</v>
      </c>
      <c r="C10" s="15">
        <v>1</v>
      </c>
      <c r="D10" s="15">
        <v>172000</v>
      </c>
      <c r="E10" s="10">
        <f t="shared" ref="E10:E26" si="0">D10*C10</f>
        <v>172000</v>
      </c>
      <c r="F10" s="41">
        <f>8000*C10</f>
        <v>8000</v>
      </c>
      <c r="G10" s="41">
        <f>SUM(E10:F10)</f>
        <v>180000</v>
      </c>
      <c r="H10" s="41">
        <v>1</v>
      </c>
    </row>
    <row r="11" spans="1:9" x14ac:dyDescent="0.3">
      <c r="A11" s="31">
        <v>2</v>
      </c>
      <c r="B11" s="39" t="s">
        <v>49</v>
      </c>
      <c r="C11" s="15">
        <v>1</v>
      </c>
      <c r="D11" s="15">
        <v>125000</v>
      </c>
      <c r="E11" s="10">
        <f t="shared" si="0"/>
        <v>125000</v>
      </c>
      <c r="F11" s="41">
        <f t="shared" ref="F11:F26" si="1">8000*C11</f>
        <v>8000</v>
      </c>
      <c r="G11" s="41">
        <f t="shared" ref="G11:G26" si="2">SUM(E11:F11)</f>
        <v>133000</v>
      </c>
      <c r="H11" s="41">
        <v>1</v>
      </c>
    </row>
    <row r="12" spans="1:9" ht="15.75" customHeight="1" x14ac:dyDescent="0.3">
      <c r="A12" s="31">
        <v>3</v>
      </c>
      <c r="B12" s="39" t="s">
        <v>10</v>
      </c>
      <c r="C12" s="15">
        <v>0.75</v>
      </c>
      <c r="D12" s="15">
        <v>110000</v>
      </c>
      <c r="E12" s="10">
        <f t="shared" si="0"/>
        <v>82500</v>
      </c>
      <c r="F12" s="41">
        <f t="shared" si="1"/>
        <v>6000</v>
      </c>
      <c r="G12" s="41">
        <f t="shared" si="2"/>
        <v>88500</v>
      </c>
      <c r="H12" s="41">
        <v>1</v>
      </c>
    </row>
    <row r="13" spans="1:9" ht="15.75" customHeight="1" x14ac:dyDescent="0.3">
      <c r="A13" s="31">
        <v>4</v>
      </c>
      <c r="B13" s="39" t="s">
        <v>11</v>
      </c>
      <c r="C13" s="15">
        <v>0.75</v>
      </c>
      <c r="D13" s="15">
        <v>130000</v>
      </c>
      <c r="E13" s="10">
        <f t="shared" si="0"/>
        <v>97500</v>
      </c>
      <c r="F13" s="41">
        <f t="shared" si="1"/>
        <v>6000</v>
      </c>
      <c r="G13" s="41">
        <f t="shared" si="2"/>
        <v>103500</v>
      </c>
      <c r="H13" s="41">
        <v>1</v>
      </c>
    </row>
    <row r="14" spans="1:9" ht="15.75" customHeight="1" x14ac:dyDescent="0.3">
      <c r="A14" s="31">
        <v>5</v>
      </c>
      <c r="B14" s="39" t="s">
        <v>12</v>
      </c>
      <c r="C14" s="15">
        <v>0.5</v>
      </c>
      <c r="D14" s="15">
        <v>120000</v>
      </c>
      <c r="E14" s="10">
        <f t="shared" si="0"/>
        <v>60000</v>
      </c>
      <c r="F14" s="41">
        <f t="shared" si="1"/>
        <v>4000</v>
      </c>
      <c r="G14" s="41">
        <f t="shared" si="2"/>
        <v>64000</v>
      </c>
      <c r="H14" s="41">
        <v>1</v>
      </c>
    </row>
    <row r="15" spans="1:9" x14ac:dyDescent="0.3">
      <c r="A15" s="31">
        <v>6</v>
      </c>
      <c r="B15" s="39" t="s">
        <v>13</v>
      </c>
      <c r="C15" s="15">
        <v>1</v>
      </c>
      <c r="D15" s="15">
        <v>120000</v>
      </c>
      <c r="E15" s="10">
        <f t="shared" si="0"/>
        <v>120000</v>
      </c>
      <c r="F15" s="41">
        <f t="shared" si="1"/>
        <v>8000</v>
      </c>
      <c r="G15" s="41">
        <f t="shared" si="2"/>
        <v>128000</v>
      </c>
      <c r="H15" s="41">
        <v>1</v>
      </c>
    </row>
    <row r="16" spans="1:9" ht="22.5" customHeight="1" x14ac:dyDescent="0.3">
      <c r="A16" s="31">
        <v>7</v>
      </c>
      <c r="B16" s="39" t="s">
        <v>14</v>
      </c>
      <c r="C16" s="15">
        <v>1</v>
      </c>
      <c r="D16" s="15">
        <v>110000</v>
      </c>
      <c r="E16" s="10">
        <f t="shared" si="0"/>
        <v>110000</v>
      </c>
      <c r="F16" s="41">
        <f t="shared" si="1"/>
        <v>8000</v>
      </c>
      <c r="G16" s="41">
        <f t="shared" si="2"/>
        <v>118000</v>
      </c>
      <c r="H16" s="41">
        <v>1</v>
      </c>
    </row>
    <row r="17" spans="1:8" ht="20.25" customHeight="1" x14ac:dyDescent="0.3">
      <c r="A17" s="31">
        <v>8</v>
      </c>
      <c r="B17" s="39" t="s">
        <v>1</v>
      </c>
      <c r="C17" s="15">
        <v>0.5</v>
      </c>
      <c r="D17" s="15">
        <v>105000</v>
      </c>
      <c r="E17" s="10">
        <f t="shared" si="0"/>
        <v>52500</v>
      </c>
      <c r="F17" s="41">
        <f t="shared" si="1"/>
        <v>4000</v>
      </c>
      <c r="G17" s="41">
        <f t="shared" si="2"/>
        <v>56500</v>
      </c>
      <c r="H17" s="41">
        <v>1</v>
      </c>
    </row>
    <row r="18" spans="1:8" x14ac:dyDescent="0.3">
      <c r="A18" s="31">
        <v>9</v>
      </c>
      <c r="B18" s="39" t="s">
        <v>2</v>
      </c>
      <c r="C18" s="15">
        <v>0.25</v>
      </c>
      <c r="D18" s="15">
        <v>105000</v>
      </c>
      <c r="E18" s="10">
        <f t="shared" si="0"/>
        <v>26250</v>
      </c>
      <c r="F18" s="41">
        <f t="shared" si="1"/>
        <v>2000</v>
      </c>
      <c r="G18" s="41">
        <f t="shared" si="2"/>
        <v>28250</v>
      </c>
      <c r="H18" s="41">
        <v>1</v>
      </c>
    </row>
    <row r="19" spans="1:8" x14ac:dyDescent="0.3">
      <c r="A19" s="31">
        <v>10</v>
      </c>
      <c r="B19" s="39" t="s">
        <v>25</v>
      </c>
      <c r="C19" s="15">
        <v>0.25</v>
      </c>
      <c r="D19" s="15">
        <v>105000</v>
      </c>
      <c r="E19" s="10">
        <f t="shared" si="0"/>
        <v>26250</v>
      </c>
      <c r="F19" s="41">
        <f t="shared" si="1"/>
        <v>2000</v>
      </c>
      <c r="G19" s="41">
        <f t="shared" si="2"/>
        <v>28250</v>
      </c>
      <c r="H19" s="41">
        <v>1</v>
      </c>
    </row>
    <row r="20" spans="1:8" x14ac:dyDescent="0.3">
      <c r="A20" s="31">
        <v>11</v>
      </c>
      <c r="B20" s="39" t="s">
        <v>33</v>
      </c>
      <c r="C20" s="15">
        <v>0.5</v>
      </c>
      <c r="D20" s="15">
        <v>105000</v>
      </c>
      <c r="E20" s="10">
        <f t="shared" si="0"/>
        <v>52500</v>
      </c>
      <c r="F20" s="41">
        <f t="shared" si="1"/>
        <v>4000</v>
      </c>
      <c r="G20" s="41">
        <f t="shared" si="2"/>
        <v>56500</v>
      </c>
      <c r="H20" s="41">
        <v>1</v>
      </c>
    </row>
    <row r="21" spans="1:8" x14ac:dyDescent="0.3">
      <c r="A21" s="31">
        <v>12</v>
      </c>
      <c r="B21" s="39" t="s">
        <v>48</v>
      </c>
      <c r="C21" s="15">
        <v>1</v>
      </c>
      <c r="D21" s="15">
        <v>115000</v>
      </c>
      <c r="E21" s="10">
        <f t="shared" si="0"/>
        <v>115000</v>
      </c>
      <c r="F21" s="41">
        <f t="shared" si="1"/>
        <v>8000</v>
      </c>
      <c r="G21" s="41">
        <f t="shared" si="2"/>
        <v>123000</v>
      </c>
      <c r="H21" s="41">
        <v>1</v>
      </c>
    </row>
    <row r="22" spans="1:8" x14ac:dyDescent="0.3">
      <c r="A22" s="31">
        <v>13</v>
      </c>
      <c r="B22" s="39" t="s">
        <v>4</v>
      </c>
      <c r="C22" s="15">
        <v>0.75</v>
      </c>
      <c r="D22" s="15">
        <v>105000</v>
      </c>
      <c r="E22" s="10">
        <f t="shared" si="0"/>
        <v>78750</v>
      </c>
      <c r="F22" s="41">
        <f t="shared" si="1"/>
        <v>6000</v>
      </c>
      <c r="G22" s="41">
        <f t="shared" si="2"/>
        <v>84750</v>
      </c>
      <c r="H22" s="41">
        <v>1</v>
      </c>
    </row>
    <row r="23" spans="1:8" x14ac:dyDescent="0.3">
      <c r="A23" s="31">
        <v>14</v>
      </c>
      <c r="B23" s="39" t="s">
        <v>15</v>
      </c>
      <c r="C23" s="15">
        <v>4.4800000000000004</v>
      </c>
      <c r="D23" s="15">
        <v>130000</v>
      </c>
      <c r="E23" s="10">
        <f t="shared" si="0"/>
        <v>582400</v>
      </c>
      <c r="F23" s="41">
        <v>32000</v>
      </c>
      <c r="G23" s="41">
        <f>SUM(E23:F23)</f>
        <v>614400</v>
      </c>
      <c r="H23" s="41">
        <v>8</v>
      </c>
    </row>
    <row r="24" spans="1:8" x14ac:dyDescent="0.3">
      <c r="A24" s="31">
        <v>15</v>
      </c>
      <c r="B24" s="39" t="s">
        <v>16</v>
      </c>
      <c r="C24" s="15">
        <v>4</v>
      </c>
      <c r="D24" s="15">
        <v>105000</v>
      </c>
      <c r="E24" s="10">
        <f t="shared" si="0"/>
        <v>420000</v>
      </c>
      <c r="F24" s="41">
        <f t="shared" si="1"/>
        <v>32000</v>
      </c>
      <c r="G24" s="41">
        <f t="shared" si="2"/>
        <v>452000</v>
      </c>
      <c r="H24" s="41">
        <v>4</v>
      </c>
    </row>
    <row r="25" spans="1:8" x14ac:dyDescent="0.3">
      <c r="A25" s="31">
        <v>16</v>
      </c>
      <c r="B25" s="39" t="s">
        <v>17</v>
      </c>
      <c r="C25" s="15">
        <v>1</v>
      </c>
      <c r="D25" s="15">
        <v>115000</v>
      </c>
      <c r="E25" s="10">
        <f t="shared" si="0"/>
        <v>115000</v>
      </c>
      <c r="F25" s="41">
        <f t="shared" si="1"/>
        <v>8000</v>
      </c>
      <c r="G25" s="41">
        <f t="shared" si="2"/>
        <v>123000</v>
      </c>
      <c r="H25" s="41">
        <v>1</v>
      </c>
    </row>
    <row r="26" spans="1:8" x14ac:dyDescent="0.3">
      <c r="A26" s="31">
        <v>17</v>
      </c>
      <c r="B26" s="39" t="s">
        <v>5</v>
      </c>
      <c r="C26" s="15">
        <v>1</v>
      </c>
      <c r="D26" s="15">
        <v>115000</v>
      </c>
      <c r="E26" s="10">
        <f t="shared" si="0"/>
        <v>115000</v>
      </c>
      <c r="F26" s="41">
        <f t="shared" si="1"/>
        <v>8000</v>
      </c>
      <c r="G26" s="41">
        <f t="shared" si="2"/>
        <v>123000</v>
      </c>
      <c r="H26" s="41">
        <v>1</v>
      </c>
    </row>
    <row r="27" spans="1:8" x14ac:dyDescent="0.3">
      <c r="A27" s="67"/>
      <c r="B27" s="69" t="s">
        <v>0</v>
      </c>
      <c r="C27" s="63">
        <f t="shared" ref="C27:H27" si="3">SUM(C10:C26)</f>
        <v>19.73</v>
      </c>
      <c r="D27" s="63">
        <f t="shared" si="3"/>
        <v>1992000</v>
      </c>
      <c r="E27" s="63">
        <f t="shared" si="3"/>
        <v>2350650</v>
      </c>
      <c r="F27" s="63">
        <f t="shared" si="3"/>
        <v>154000</v>
      </c>
      <c r="G27" s="63">
        <f t="shared" si="3"/>
        <v>2504650</v>
      </c>
      <c r="H27" s="65">
        <f t="shared" si="3"/>
        <v>27</v>
      </c>
    </row>
    <row r="28" spans="1:8" ht="17.25" thickBot="1" x14ac:dyDescent="0.35">
      <c r="A28" s="68"/>
      <c r="B28" s="70"/>
      <c r="C28" s="64"/>
      <c r="D28" s="64"/>
      <c r="E28" s="64"/>
      <c r="F28" s="64"/>
      <c r="G28" s="64"/>
      <c r="H28" s="66"/>
    </row>
    <row r="30" spans="1:8" x14ac:dyDescent="0.3">
      <c r="B30" s="79" t="s">
        <v>68</v>
      </c>
      <c r="C30" s="79"/>
      <c r="D30" s="79"/>
      <c r="E30" s="79"/>
      <c r="F30" s="79"/>
      <c r="G30" s="79"/>
    </row>
  </sheetData>
  <mergeCells count="14">
    <mergeCell ref="B30:G30"/>
    <mergeCell ref="A6:I6"/>
    <mergeCell ref="F1:G3"/>
    <mergeCell ref="H1:I3"/>
    <mergeCell ref="A4:G5"/>
    <mergeCell ref="A7:I7"/>
    <mergeCell ref="F27:F28"/>
    <mergeCell ref="G27:G28"/>
    <mergeCell ref="H27:H28"/>
    <mergeCell ref="A27:A28"/>
    <mergeCell ref="B27:B28"/>
    <mergeCell ref="C27:C28"/>
    <mergeCell ref="D27:D28"/>
    <mergeCell ref="E27:E28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30" sqref="B30:G30"/>
    </sheetView>
  </sheetViews>
  <sheetFormatPr defaultRowHeight="16.5" x14ac:dyDescent="0.3"/>
  <cols>
    <col min="1" max="1" width="3.5703125" style="19" customWidth="1"/>
    <col min="2" max="2" width="43" style="20" customWidth="1"/>
    <col min="3" max="3" width="17" style="19" customWidth="1"/>
    <col min="4" max="4" width="19.5703125" style="19" customWidth="1"/>
    <col min="5" max="5" width="19.85546875" style="19" customWidth="1"/>
    <col min="6" max="6" width="17.5703125" style="19" customWidth="1"/>
    <col min="7" max="7" width="14.28515625" style="19" customWidth="1"/>
    <col min="8" max="8" width="18.5703125" style="19" customWidth="1"/>
    <col min="9" max="10" width="9.140625" style="21"/>
    <col min="11" max="11" width="16" style="21" bestFit="1" customWidth="1"/>
    <col min="12" max="16384" width="9.140625" style="21"/>
  </cols>
  <sheetData>
    <row r="1" spans="1:9" s="17" customFormat="1" ht="34.5" customHeight="1" x14ac:dyDescent="0.25">
      <c r="A1" s="16"/>
      <c r="F1" s="59"/>
      <c r="G1" s="59"/>
      <c r="H1" s="59" t="s">
        <v>67</v>
      </c>
      <c r="I1" s="59"/>
    </row>
    <row r="2" spans="1:9" s="17" customFormat="1" ht="33.75" customHeight="1" x14ac:dyDescent="0.25">
      <c r="A2" s="16"/>
      <c r="F2" s="59"/>
      <c r="G2" s="59"/>
      <c r="H2" s="59"/>
      <c r="I2" s="59"/>
    </row>
    <row r="3" spans="1:9" s="17" customFormat="1" ht="24" customHeight="1" x14ac:dyDescent="0.25">
      <c r="A3" s="16"/>
      <c r="F3" s="59"/>
      <c r="G3" s="59"/>
      <c r="H3" s="59"/>
      <c r="I3" s="59"/>
    </row>
    <row r="4" spans="1:9" s="18" customFormat="1" ht="13.5" x14ac:dyDescent="0.25">
      <c r="A4" s="48" t="s">
        <v>39</v>
      </c>
      <c r="B4" s="48"/>
      <c r="C4" s="48"/>
      <c r="D4" s="48"/>
      <c r="E4" s="48"/>
      <c r="F4" s="48"/>
      <c r="G4" s="48"/>
    </row>
    <row r="5" spans="1:9" s="18" customFormat="1" ht="33.75" customHeight="1" x14ac:dyDescent="0.25">
      <c r="A5" s="48"/>
      <c r="B5" s="48"/>
      <c r="C5" s="48"/>
      <c r="D5" s="48"/>
      <c r="E5" s="48"/>
      <c r="F5" s="48"/>
      <c r="G5" s="48"/>
    </row>
    <row r="6" spans="1:9" s="18" customFormat="1" ht="15.75" customHeight="1" x14ac:dyDescent="0.25">
      <c r="A6" s="49" t="s">
        <v>22</v>
      </c>
      <c r="B6" s="49"/>
      <c r="C6" s="49"/>
      <c r="D6" s="49"/>
      <c r="E6" s="49"/>
      <c r="F6" s="49"/>
      <c r="G6" s="49"/>
      <c r="H6" s="49"/>
      <c r="I6" s="49"/>
    </row>
    <row r="7" spans="1:9" s="22" customFormat="1" ht="16.5" customHeight="1" x14ac:dyDescent="0.25">
      <c r="A7" s="50" t="s">
        <v>23</v>
      </c>
      <c r="B7" s="50"/>
      <c r="C7" s="50"/>
      <c r="D7" s="50"/>
      <c r="E7" s="50"/>
      <c r="F7" s="50"/>
      <c r="G7" s="50"/>
      <c r="H7" s="50"/>
      <c r="I7" s="50"/>
    </row>
    <row r="8" spans="1:9" ht="14.25" customHeight="1" thickBot="1" x14ac:dyDescent="0.35"/>
    <row r="9" spans="1:9" ht="65.25" customHeight="1" x14ac:dyDescent="0.3">
      <c r="A9" s="11" t="s">
        <v>26</v>
      </c>
      <c r="B9" s="12" t="s">
        <v>6</v>
      </c>
      <c r="C9" s="13" t="s">
        <v>7</v>
      </c>
      <c r="D9" s="13" t="s">
        <v>20</v>
      </c>
      <c r="E9" s="13" t="s">
        <v>19</v>
      </c>
      <c r="F9" s="13" t="s">
        <v>18</v>
      </c>
      <c r="G9" s="13" t="s">
        <v>0</v>
      </c>
      <c r="H9" s="14" t="s">
        <v>8</v>
      </c>
    </row>
    <row r="10" spans="1:9" ht="22.5" customHeight="1" x14ac:dyDescent="0.3">
      <c r="A10" s="8">
        <v>1</v>
      </c>
      <c r="B10" s="23" t="s">
        <v>9</v>
      </c>
      <c r="C10" s="15">
        <v>1</v>
      </c>
      <c r="D10" s="15">
        <v>172000</v>
      </c>
      <c r="E10" s="15">
        <f t="shared" ref="E10:E26" si="0">D10*C10</f>
        <v>172000</v>
      </c>
      <c r="F10" s="15">
        <f>8000*C10</f>
        <v>8000</v>
      </c>
      <c r="G10" s="15">
        <f>SUM(E10:F10)</f>
        <v>180000</v>
      </c>
      <c r="H10" s="24">
        <v>1</v>
      </c>
    </row>
    <row r="11" spans="1:9" ht="27" customHeight="1" x14ac:dyDescent="0.3">
      <c r="A11" s="8">
        <v>2</v>
      </c>
      <c r="B11" s="23" t="s">
        <v>49</v>
      </c>
      <c r="C11" s="15">
        <v>0.75</v>
      </c>
      <c r="D11" s="15">
        <v>125000</v>
      </c>
      <c r="E11" s="15">
        <f t="shared" si="0"/>
        <v>93750</v>
      </c>
      <c r="F11" s="15">
        <f t="shared" ref="F11:F26" si="1">8000*C11</f>
        <v>6000</v>
      </c>
      <c r="G11" s="15">
        <f t="shared" ref="G11:G26" si="2">SUM(E11:F11)</f>
        <v>99750</v>
      </c>
      <c r="H11" s="24">
        <v>1</v>
      </c>
    </row>
    <row r="12" spans="1:9" ht="15.75" customHeight="1" x14ac:dyDescent="0.3">
      <c r="A12" s="8">
        <v>3</v>
      </c>
      <c r="B12" s="23" t="s">
        <v>10</v>
      </c>
      <c r="C12" s="15">
        <v>0.75</v>
      </c>
      <c r="D12" s="15">
        <v>110000</v>
      </c>
      <c r="E12" s="15">
        <f t="shared" si="0"/>
        <v>82500</v>
      </c>
      <c r="F12" s="15">
        <f t="shared" si="1"/>
        <v>6000</v>
      </c>
      <c r="G12" s="15">
        <f t="shared" si="2"/>
        <v>88500</v>
      </c>
      <c r="H12" s="24">
        <v>1</v>
      </c>
    </row>
    <row r="13" spans="1:9" ht="15.75" customHeight="1" x14ac:dyDescent="0.3">
      <c r="A13" s="8">
        <v>4</v>
      </c>
      <c r="B13" s="23" t="s">
        <v>11</v>
      </c>
      <c r="C13" s="15">
        <v>0.75</v>
      </c>
      <c r="D13" s="15">
        <v>130000</v>
      </c>
      <c r="E13" s="15">
        <f t="shared" si="0"/>
        <v>97500</v>
      </c>
      <c r="F13" s="15">
        <f t="shared" si="1"/>
        <v>6000</v>
      </c>
      <c r="G13" s="15">
        <f t="shared" si="2"/>
        <v>103500</v>
      </c>
      <c r="H13" s="24">
        <v>1</v>
      </c>
    </row>
    <row r="14" spans="1:9" ht="15.75" customHeight="1" x14ac:dyDescent="0.3">
      <c r="A14" s="8">
        <v>5</v>
      </c>
      <c r="B14" s="23" t="s">
        <v>12</v>
      </c>
      <c r="C14" s="15">
        <v>0.5</v>
      </c>
      <c r="D14" s="15">
        <v>120000</v>
      </c>
      <c r="E14" s="15">
        <f t="shared" si="0"/>
        <v>60000</v>
      </c>
      <c r="F14" s="15">
        <f t="shared" si="1"/>
        <v>4000</v>
      </c>
      <c r="G14" s="15">
        <f t="shared" si="2"/>
        <v>64000</v>
      </c>
      <c r="H14" s="24">
        <v>1</v>
      </c>
    </row>
    <row r="15" spans="1:9" x14ac:dyDescent="0.3">
      <c r="A15" s="8">
        <v>6</v>
      </c>
      <c r="B15" s="23" t="s">
        <v>13</v>
      </c>
      <c r="C15" s="15">
        <v>1</v>
      </c>
      <c r="D15" s="15">
        <v>120000</v>
      </c>
      <c r="E15" s="15">
        <f t="shared" si="0"/>
        <v>120000</v>
      </c>
      <c r="F15" s="15">
        <f t="shared" si="1"/>
        <v>8000</v>
      </c>
      <c r="G15" s="15">
        <f t="shared" si="2"/>
        <v>128000</v>
      </c>
      <c r="H15" s="24">
        <v>1</v>
      </c>
    </row>
    <row r="16" spans="1:9" x14ac:dyDescent="0.3">
      <c r="A16" s="8">
        <v>7</v>
      </c>
      <c r="B16" s="23" t="s">
        <v>14</v>
      </c>
      <c r="C16" s="15">
        <v>0.5</v>
      </c>
      <c r="D16" s="15">
        <v>110000</v>
      </c>
      <c r="E16" s="15">
        <f t="shared" si="0"/>
        <v>55000</v>
      </c>
      <c r="F16" s="15">
        <f t="shared" si="1"/>
        <v>4000</v>
      </c>
      <c r="G16" s="15">
        <f t="shared" si="2"/>
        <v>59000</v>
      </c>
      <c r="H16" s="24">
        <v>1</v>
      </c>
    </row>
    <row r="17" spans="1:8" x14ac:dyDescent="0.3">
      <c r="A17" s="8">
        <v>8</v>
      </c>
      <c r="B17" s="23" t="s">
        <v>1</v>
      </c>
      <c r="C17" s="15">
        <v>0.5</v>
      </c>
      <c r="D17" s="15">
        <v>105000</v>
      </c>
      <c r="E17" s="15">
        <f t="shared" si="0"/>
        <v>52500</v>
      </c>
      <c r="F17" s="15">
        <f t="shared" si="1"/>
        <v>4000</v>
      </c>
      <c r="G17" s="15">
        <f t="shared" si="2"/>
        <v>56500</v>
      </c>
      <c r="H17" s="24">
        <v>1</v>
      </c>
    </row>
    <row r="18" spans="1:8" x14ac:dyDescent="0.3">
      <c r="A18" s="8">
        <v>9</v>
      </c>
      <c r="B18" s="23" t="s">
        <v>2</v>
      </c>
      <c r="C18" s="15">
        <v>0.25</v>
      </c>
      <c r="D18" s="15">
        <v>105000</v>
      </c>
      <c r="E18" s="15">
        <f t="shared" si="0"/>
        <v>26250</v>
      </c>
      <c r="F18" s="15">
        <f t="shared" si="1"/>
        <v>2000</v>
      </c>
      <c r="G18" s="15">
        <f t="shared" si="2"/>
        <v>28250</v>
      </c>
      <c r="H18" s="24">
        <v>1</v>
      </c>
    </row>
    <row r="19" spans="1:8" x14ac:dyDescent="0.3">
      <c r="A19" s="8">
        <v>10</v>
      </c>
      <c r="B19" s="23" t="s">
        <v>25</v>
      </c>
      <c r="C19" s="15">
        <v>0.25</v>
      </c>
      <c r="D19" s="15">
        <v>105000</v>
      </c>
      <c r="E19" s="15">
        <f t="shared" si="0"/>
        <v>26250</v>
      </c>
      <c r="F19" s="15">
        <f t="shared" si="1"/>
        <v>2000</v>
      </c>
      <c r="G19" s="15">
        <f t="shared" si="2"/>
        <v>28250</v>
      </c>
      <c r="H19" s="24">
        <v>1</v>
      </c>
    </row>
    <row r="20" spans="1:8" x14ac:dyDescent="0.3">
      <c r="A20" s="8">
        <v>11</v>
      </c>
      <c r="B20" s="23" t="s">
        <v>33</v>
      </c>
      <c r="C20" s="15">
        <v>0.5</v>
      </c>
      <c r="D20" s="15">
        <v>105000</v>
      </c>
      <c r="E20" s="15">
        <f t="shared" si="0"/>
        <v>52500</v>
      </c>
      <c r="F20" s="15">
        <f t="shared" si="1"/>
        <v>4000</v>
      </c>
      <c r="G20" s="15">
        <f t="shared" si="2"/>
        <v>56500</v>
      </c>
      <c r="H20" s="24">
        <v>1</v>
      </c>
    </row>
    <row r="21" spans="1:8" x14ac:dyDescent="0.3">
      <c r="A21" s="8">
        <v>12</v>
      </c>
      <c r="B21" s="23" t="s">
        <v>48</v>
      </c>
      <c r="C21" s="15">
        <v>1</v>
      </c>
      <c r="D21" s="15">
        <v>115000</v>
      </c>
      <c r="E21" s="15">
        <f t="shared" si="0"/>
        <v>115000</v>
      </c>
      <c r="F21" s="15">
        <f t="shared" si="1"/>
        <v>8000</v>
      </c>
      <c r="G21" s="15">
        <f t="shared" si="2"/>
        <v>123000</v>
      </c>
      <c r="H21" s="24">
        <v>1</v>
      </c>
    </row>
    <row r="22" spans="1:8" x14ac:dyDescent="0.3">
      <c r="A22" s="8">
        <v>13</v>
      </c>
      <c r="B22" s="23" t="s">
        <v>4</v>
      </c>
      <c r="C22" s="15">
        <v>0.75</v>
      </c>
      <c r="D22" s="15">
        <v>105000</v>
      </c>
      <c r="E22" s="15">
        <f t="shared" si="0"/>
        <v>78750</v>
      </c>
      <c r="F22" s="15">
        <f t="shared" si="1"/>
        <v>6000</v>
      </c>
      <c r="G22" s="15">
        <f t="shared" si="2"/>
        <v>84750</v>
      </c>
      <c r="H22" s="24">
        <v>1</v>
      </c>
    </row>
    <row r="23" spans="1:8" x14ac:dyDescent="0.3">
      <c r="A23" s="8">
        <v>14</v>
      </c>
      <c r="B23" s="23" t="s">
        <v>15</v>
      </c>
      <c r="C23" s="15">
        <v>3.36</v>
      </c>
      <c r="D23" s="15">
        <v>130000</v>
      </c>
      <c r="E23" s="15">
        <f t="shared" si="0"/>
        <v>436800</v>
      </c>
      <c r="F23" s="15">
        <v>24000</v>
      </c>
      <c r="G23" s="15">
        <f t="shared" si="2"/>
        <v>460800</v>
      </c>
      <c r="H23" s="24">
        <v>6</v>
      </c>
    </row>
    <row r="24" spans="1:8" x14ac:dyDescent="0.3">
      <c r="A24" s="8">
        <v>15</v>
      </c>
      <c r="B24" s="23" t="s">
        <v>16</v>
      </c>
      <c r="C24" s="15">
        <v>3</v>
      </c>
      <c r="D24" s="15">
        <v>105000</v>
      </c>
      <c r="E24" s="15">
        <f t="shared" si="0"/>
        <v>315000</v>
      </c>
      <c r="F24" s="15">
        <f t="shared" si="1"/>
        <v>24000</v>
      </c>
      <c r="G24" s="15">
        <f t="shared" si="2"/>
        <v>339000</v>
      </c>
      <c r="H24" s="24">
        <v>3</v>
      </c>
    </row>
    <row r="25" spans="1:8" ht="20.25" customHeight="1" x14ac:dyDescent="0.3">
      <c r="A25" s="8">
        <v>16</v>
      </c>
      <c r="B25" s="23" t="s">
        <v>17</v>
      </c>
      <c r="C25" s="15">
        <v>0.75</v>
      </c>
      <c r="D25" s="15">
        <v>115000</v>
      </c>
      <c r="E25" s="15">
        <f t="shared" si="0"/>
        <v>86250</v>
      </c>
      <c r="F25" s="15">
        <f t="shared" si="1"/>
        <v>6000</v>
      </c>
      <c r="G25" s="15">
        <f t="shared" si="2"/>
        <v>92250</v>
      </c>
      <c r="H25" s="24">
        <v>1</v>
      </c>
    </row>
    <row r="26" spans="1:8" x14ac:dyDescent="0.3">
      <c r="A26" s="8">
        <v>17</v>
      </c>
      <c r="B26" s="23" t="s">
        <v>5</v>
      </c>
      <c r="C26" s="15">
        <v>0.75</v>
      </c>
      <c r="D26" s="15">
        <v>115000</v>
      </c>
      <c r="E26" s="15">
        <f t="shared" si="0"/>
        <v>86250</v>
      </c>
      <c r="F26" s="15">
        <f t="shared" si="1"/>
        <v>6000</v>
      </c>
      <c r="G26" s="15">
        <f t="shared" si="2"/>
        <v>92250</v>
      </c>
      <c r="H26" s="24">
        <v>1</v>
      </c>
    </row>
    <row r="27" spans="1:8" x14ac:dyDescent="0.3">
      <c r="A27" s="55"/>
      <c r="B27" s="57" t="s">
        <v>0</v>
      </c>
      <c r="C27" s="51">
        <f t="shared" ref="C27:H27" si="3">SUM(C10:C26)</f>
        <v>16.36</v>
      </c>
      <c r="D27" s="51">
        <f t="shared" si="3"/>
        <v>1992000</v>
      </c>
      <c r="E27" s="51">
        <f t="shared" si="3"/>
        <v>1956300</v>
      </c>
      <c r="F27" s="51">
        <f t="shared" si="3"/>
        <v>128000</v>
      </c>
      <c r="G27" s="51">
        <f t="shared" si="3"/>
        <v>2084300</v>
      </c>
      <c r="H27" s="53">
        <f t="shared" si="3"/>
        <v>24</v>
      </c>
    </row>
    <row r="28" spans="1:8" ht="17.25" thickBot="1" x14ac:dyDescent="0.35">
      <c r="A28" s="56"/>
      <c r="B28" s="58"/>
      <c r="C28" s="52"/>
      <c r="D28" s="52"/>
      <c r="E28" s="52"/>
      <c r="F28" s="52"/>
      <c r="G28" s="52"/>
      <c r="H28" s="54"/>
    </row>
    <row r="30" spans="1:8" x14ac:dyDescent="0.3">
      <c r="B30" s="79" t="s">
        <v>68</v>
      </c>
      <c r="C30" s="79"/>
      <c r="D30" s="79"/>
      <c r="E30" s="79"/>
      <c r="F30" s="79"/>
      <c r="G30" s="79"/>
    </row>
  </sheetData>
  <mergeCells count="14">
    <mergeCell ref="B30:G30"/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7" workbookViewId="0">
      <selection activeCell="B31" sqref="B31"/>
    </sheetView>
  </sheetViews>
  <sheetFormatPr defaultRowHeight="15" x14ac:dyDescent="0.25"/>
  <cols>
    <col min="1" max="1" width="3.5703125" style="1" customWidth="1"/>
    <col min="2" max="2" width="45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4" customFormat="1" ht="43.5" customHeight="1" x14ac:dyDescent="0.25">
      <c r="A1" s="16"/>
      <c r="B1" s="17"/>
      <c r="C1" s="17"/>
      <c r="D1" s="17"/>
      <c r="E1" s="17"/>
      <c r="F1" s="59"/>
      <c r="G1" s="59"/>
      <c r="H1" s="59" t="s">
        <v>54</v>
      </c>
      <c r="I1" s="59"/>
    </row>
    <row r="2" spans="1:9" s="4" customFormat="1" ht="13.5" x14ac:dyDescent="0.25">
      <c r="A2" s="16"/>
      <c r="B2" s="17"/>
      <c r="C2" s="17"/>
      <c r="D2" s="17"/>
      <c r="E2" s="17"/>
      <c r="F2" s="59"/>
      <c r="G2" s="59"/>
      <c r="H2" s="59"/>
      <c r="I2" s="59"/>
    </row>
    <row r="3" spans="1:9" s="4" customFormat="1" ht="33" customHeight="1" x14ac:dyDescent="0.25">
      <c r="A3" s="16"/>
      <c r="B3" s="17"/>
      <c r="C3" s="17"/>
      <c r="D3" s="17"/>
      <c r="E3" s="17"/>
      <c r="F3" s="59"/>
      <c r="G3" s="59"/>
      <c r="H3" s="59"/>
      <c r="I3" s="59"/>
    </row>
    <row r="4" spans="1:9" s="5" customFormat="1" ht="13.5" x14ac:dyDescent="0.25">
      <c r="A4" s="48" t="s">
        <v>27</v>
      </c>
      <c r="B4" s="48"/>
      <c r="C4" s="48"/>
      <c r="D4" s="48"/>
      <c r="E4" s="48"/>
      <c r="F4" s="48"/>
      <c r="G4" s="48"/>
      <c r="H4" s="18"/>
      <c r="I4" s="18"/>
    </row>
    <row r="5" spans="1:9" s="5" customFormat="1" ht="39.75" customHeight="1" x14ac:dyDescent="0.25">
      <c r="A5" s="48"/>
      <c r="B5" s="48"/>
      <c r="C5" s="48"/>
      <c r="D5" s="48"/>
      <c r="E5" s="48"/>
      <c r="F5" s="48"/>
      <c r="G5" s="48"/>
      <c r="H5" s="18"/>
      <c r="I5" s="18"/>
    </row>
    <row r="6" spans="1:9" s="5" customFormat="1" ht="15.75" customHeight="1" x14ac:dyDescent="0.25">
      <c r="A6" s="49" t="s">
        <v>22</v>
      </c>
      <c r="B6" s="49"/>
      <c r="C6" s="49"/>
      <c r="D6" s="49"/>
      <c r="E6" s="49"/>
      <c r="F6" s="49"/>
      <c r="G6" s="49"/>
      <c r="H6" s="49"/>
      <c r="I6" s="49"/>
    </row>
    <row r="7" spans="1:9" s="6" customFormat="1" ht="16.5" customHeight="1" x14ac:dyDescent="0.25">
      <c r="A7" s="50" t="s">
        <v>23</v>
      </c>
      <c r="B7" s="50"/>
      <c r="C7" s="50"/>
      <c r="D7" s="50"/>
      <c r="E7" s="50"/>
      <c r="F7" s="50"/>
      <c r="G7" s="50"/>
      <c r="H7" s="50"/>
      <c r="I7" s="50"/>
    </row>
    <row r="8" spans="1:9" ht="14.25" customHeight="1" thickBot="1" x14ac:dyDescent="0.3"/>
    <row r="9" spans="1:9" ht="65.25" customHeight="1" x14ac:dyDescent="0.25">
      <c r="A9" s="11" t="s">
        <v>26</v>
      </c>
      <c r="B9" s="12" t="s">
        <v>6</v>
      </c>
      <c r="C9" s="13" t="s">
        <v>7</v>
      </c>
      <c r="D9" s="13" t="s">
        <v>20</v>
      </c>
      <c r="E9" s="13" t="s">
        <v>19</v>
      </c>
      <c r="F9" s="13" t="s">
        <v>18</v>
      </c>
      <c r="G9" s="13" t="s">
        <v>0</v>
      </c>
      <c r="H9" s="14" t="s">
        <v>8</v>
      </c>
    </row>
    <row r="10" spans="1:9" ht="16.5" x14ac:dyDescent="0.25">
      <c r="A10" s="8">
        <v>1</v>
      </c>
      <c r="B10" s="9" t="s">
        <v>9</v>
      </c>
      <c r="C10" s="15">
        <v>1</v>
      </c>
      <c r="D10" s="15">
        <v>172000</v>
      </c>
      <c r="E10" s="15">
        <f t="shared" ref="E10:E26" si="0">D10*C10</f>
        <v>172000</v>
      </c>
      <c r="F10" s="15">
        <f>8000*C10</f>
        <v>8000</v>
      </c>
      <c r="G10" s="15">
        <f>SUM(E10:F10)</f>
        <v>180000</v>
      </c>
      <c r="H10" s="7">
        <v>1</v>
      </c>
    </row>
    <row r="11" spans="1:9" ht="16.5" x14ac:dyDescent="0.25">
      <c r="A11" s="8">
        <v>2</v>
      </c>
      <c r="B11" s="9" t="s">
        <v>21</v>
      </c>
      <c r="C11" s="15">
        <v>0.75</v>
      </c>
      <c r="D11" s="15">
        <v>125000</v>
      </c>
      <c r="E11" s="15">
        <f t="shared" si="0"/>
        <v>93750</v>
      </c>
      <c r="F11" s="15">
        <f t="shared" ref="F11:F26" si="1">8000*C11</f>
        <v>6000</v>
      </c>
      <c r="G11" s="15">
        <f t="shared" ref="G11:G26" si="2">SUM(E11:F11)</f>
        <v>99750</v>
      </c>
      <c r="H11" s="7">
        <v>1</v>
      </c>
    </row>
    <row r="12" spans="1:9" ht="16.5" x14ac:dyDescent="0.25">
      <c r="A12" s="8">
        <v>3</v>
      </c>
      <c r="B12" s="9" t="s">
        <v>10</v>
      </c>
      <c r="C12" s="15">
        <v>0.75</v>
      </c>
      <c r="D12" s="15">
        <v>110000</v>
      </c>
      <c r="E12" s="15">
        <f t="shared" si="0"/>
        <v>82500</v>
      </c>
      <c r="F12" s="15">
        <f t="shared" si="1"/>
        <v>6000</v>
      </c>
      <c r="G12" s="15">
        <f t="shared" si="2"/>
        <v>88500</v>
      </c>
      <c r="H12" s="7">
        <v>1</v>
      </c>
    </row>
    <row r="13" spans="1:9" ht="16.5" x14ac:dyDescent="0.25">
      <c r="A13" s="8">
        <v>4</v>
      </c>
      <c r="B13" s="9" t="s">
        <v>11</v>
      </c>
      <c r="C13" s="15">
        <v>0.75</v>
      </c>
      <c r="D13" s="15">
        <v>130000</v>
      </c>
      <c r="E13" s="15">
        <f t="shared" si="0"/>
        <v>97500</v>
      </c>
      <c r="F13" s="15">
        <f t="shared" si="1"/>
        <v>6000</v>
      </c>
      <c r="G13" s="15">
        <f t="shared" si="2"/>
        <v>103500</v>
      </c>
      <c r="H13" s="7">
        <v>1</v>
      </c>
    </row>
    <row r="14" spans="1:9" ht="16.5" x14ac:dyDescent="0.25">
      <c r="A14" s="8">
        <v>5</v>
      </c>
      <c r="B14" s="9" t="s">
        <v>12</v>
      </c>
      <c r="C14" s="15">
        <v>0.5</v>
      </c>
      <c r="D14" s="15">
        <v>120000</v>
      </c>
      <c r="E14" s="15">
        <f t="shared" si="0"/>
        <v>60000</v>
      </c>
      <c r="F14" s="15">
        <f t="shared" si="1"/>
        <v>4000</v>
      </c>
      <c r="G14" s="15">
        <f t="shared" si="2"/>
        <v>64000</v>
      </c>
      <c r="H14" s="7">
        <v>1</v>
      </c>
    </row>
    <row r="15" spans="1:9" ht="16.5" x14ac:dyDescent="0.25">
      <c r="A15" s="8">
        <v>6</v>
      </c>
      <c r="B15" s="9" t="s">
        <v>13</v>
      </c>
      <c r="C15" s="15">
        <v>1</v>
      </c>
      <c r="D15" s="15">
        <v>120000</v>
      </c>
      <c r="E15" s="15">
        <f t="shared" si="0"/>
        <v>120000</v>
      </c>
      <c r="F15" s="15">
        <f t="shared" si="1"/>
        <v>8000</v>
      </c>
      <c r="G15" s="15">
        <f t="shared" si="2"/>
        <v>128000</v>
      </c>
      <c r="H15" s="7">
        <v>1</v>
      </c>
    </row>
    <row r="16" spans="1:9" ht="16.5" x14ac:dyDescent="0.25">
      <c r="A16" s="8">
        <v>7</v>
      </c>
      <c r="B16" s="9" t="s">
        <v>14</v>
      </c>
      <c r="C16" s="15">
        <v>0.5</v>
      </c>
      <c r="D16" s="15">
        <v>110000</v>
      </c>
      <c r="E16" s="15">
        <f t="shared" si="0"/>
        <v>55000</v>
      </c>
      <c r="F16" s="15">
        <f t="shared" si="1"/>
        <v>4000</v>
      </c>
      <c r="G16" s="15">
        <f t="shared" si="2"/>
        <v>59000</v>
      </c>
      <c r="H16" s="7">
        <v>1</v>
      </c>
    </row>
    <row r="17" spans="1:8" ht="16.5" x14ac:dyDescent="0.25">
      <c r="A17" s="8">
        <v>8</v>
      </c>
      <c r="B17" s="9" t="s">
        <v>1</v>
      </c>
      <c r="C17" s="15">
        <v>0.5</v>
      </c>
      <c r="D17" s="15">
        <v>105000</v>
      </c>
      <c r="E17" s="15">
        <f t="shared" si="0"/>
        <v>52500</v>
      </c>
      <c r="F17" s="15">
        <f t="shared" si="1"/>
        <v>4000</v>
      </c>
      <c r="G17" s="15">
        <f t="shared" si="2"/>
        <v>56500</v>
      </c>
      <c r="H17" s="7">
        <v>1</v>
      </c>
    </row>
    <row r="18" spans="1:8" ht="16.5" x14ac:dyDescent="0.25">
      <c r="A18" s="8">
        <v>9</v>
      </c>
      <c r="B18" s="9" t="s">
        <v>2</v>
      </c>
      <c r="C18" s="15">
        <v>0.25</v>
      </c>
      <c r="D18" s="15">
        <v>105000</v>
      </c>
      <c r="E18" s="15">
        <f t="shared" si="0"/>
        <v>26250</v>
      </c>
      <c r="F18" s="15">
        <f t="shared" si="1"/>
        <v>2000</v>
      </c>
      <c r="G18" s="15">
        <f t="shared" si="2"/>
        <v>28250</v>
      </c>
      <c r="H18" s="7">
        <v>1</v>
      </c>
    </row>
    <row r="19" spans="1:8" ht="16.5" x14ac:dyDescent="0.25">
      <c r="A19" s="8">
        <v>10</v>
      </c>
      <c r="B19" s="9" t="s">
        <v>25</v>
      </c>
      <c r="C19" s="15">
        <v>0.25</v>
      </c>
      <c r="D19" s="15">
        <v>105000</v>
      </c>
      <c r="E19" s="15">
        <f t="shared" si="0"/>
        <v>26250</v>
      </c>
      <c r="F19" s="15">
        <f t="shared" si="1"/>
        <v>2000</v>
      </c>
      <c r="G19" s="15">
        <f t="shared" si="2"/>
        <v>28250</v>
      </c>
      <c r="H19" s="7">
        <v>1</v>
      </c>
    </row>
    <row r="20" spans="1:8" ht="16.5" x14ac:dyDescent="0.25">
      <c r="A20" s="8">
        <v>11</v>
      </c>
      <c r="B20" s="9" t="s">
        <v>33</v>
      </c>
      <c r="C20" s="15">
        <v>0.5</v>
      </c>
      <c r="D20" s="15">
        <v>105000</v>
      </c>
      <c r="E20" s="15">
        <f t="shared" si="0"/>
        <v>52500</v>
      </c>
      <c r="F20" s="15">
        <f t="shared" si="1"/>
        <v>4000</v>
      </c>
      <c r="G20" s="15">
        <f t="shared" si="2"/>
        <v>56500</v>
      </c>
      <c r="H20" s="7">
        <v>1</v>
      </c>
    </row>
    <row r="21" spans="1:8" ht="16.5" x14ac:dyDescent="0.25">
      <c r="A21" s="8">
        <v>12</v>
      </c>
      <c r="B21" s="9" t="s">
        <v>48</v>
      </c>
      <c r="C21" s="15">
        <v>1</v>
      </c>
      <c r="D21" s="15">
        <v>115000</v>
      </c>
      <c r="E21" s="15">
        <f t="shared" si="0"/>
        <v>115000</v>
      </c>
      <c r="F21" s="15">
        <f t="shared" si="1"/>
        <v>8000</v>
      </c>
      <c r="G21" s="15">
        <f t="shared" si="2"/>
        <v>123000</v>
      </c>
      <c r="H21" s="7">
        <v>1</v>
      </c>
    </row>
    <row r="22" spans="1:8" ht="16.5" x14ac:dyDescent="0.25">
      <c r="A22" s="8">
        <v>13</v>
      </c>
      <c r="B22" s="9" t="s">
        <v>4</v>
      </c>
      <c r="C22" s="15">
        <v>0.75</v>
      </c>
      <c r="D22" s="15">
        <v>105000</v>
      </c>
      <c r="E22" s="15">
        <f t="shared" si="0"/>
        <v>78750</v>
      </c>
      <c r="F22" s="15">
        <f t="shared" si="1"/>
        <v>6000</v>
      </c>
      <c r="G22" s="15">
        <f t="shared" si="2"/>
        <v>84750</v>
      </c>
      <c r="H22" s="7">
        <v>1</v>
      </c>
    </row>
    <row r="23" spans="1:8" ht="16.5" x14ac:dyDescent="0.25">
      <c r="A23" s="8">
        <v>14</v>
      </c>
      <c r="B23" s="9" t="s">
        <v>15</v>
      </c>
      <c r="C23" s="15">
        <v>3.36</v>
      </c>
      <c r="D23" s="15">
        <v>130000</v>
      </c>
      <c r="E23" s="15">
        <f t="shared" si="0"/>
        <v>436800</v>
      </c>
      <c r="F23" s="15">
        <v>24000</v>
      </c>
      <c r="G23" s="15">
        <f t="shared" si="2"/>
        <v>460800</v>
      </c>
      <c r="H23" s="7">
        <v>6</v>
      </c>
    </row>
    <row r="24" spans="1:8" ht="16.5" x14ac:dyDescent="0.25">
      <c r="A24" s="8">
        <v>15</v>
      </c>
      <c r="B24" s="9" t="s">
        <v>16</v>
      </c>
      <c r="C24" s="15">
        <v>3</v>
      </c>
      <c r="D24" s="15">
        <v>105000</v>
      </c>
      <c r="E24" s="15">
        <f t="shared" si="0"/>
        <v>315000</v>
      </c>
      <c r="F24" s="15">
        <f t="shared" si="1"/>
        <v>24000</v>
      </c>
      <c r="G24" s="15">
        <f t="shared" si="2"/>
        <v>339000</v>
      </c>
      <c r="H24" s="7">
        <v>3</v>
      </c>
    </row>
    <row r="25" spans="1:8" ht="16.5" x14ac:dyDescent="0.25">
      <c r="A25" s="8">
        <v>16</v>
      </c>
      <c r="B25" s="9" t="s">
        <v>17</v>
      </c>
      <c r="C25" s="15">
        <v>0.75</v>
      </c>
      <c r="D25" s="15">
        <v>115000</v>
      </c>
      <c r="E25" s="15">
        <f t="shared" si="0"/>
        <v>86250</v>
      </c>
      <c r="F25" s="15">
        <f t="shared" si="1"/>
        <v>6000</v>
      </c>
      <c r="G25" s="15">
        <f t="shared" si="2"/>
        <v>92250</v>
      </c>
      <c r="H25" s="7">
        <v>1</v>
      </c>
    </row>
    <row r="26" spans="1:8" ht="16.5" x14ac:dyDescent="0.25">
      <c r="A26" s="8">
        <v>17</v>
      </c>
      <c r="B26" s="9" t="s">
        <v>5</v>
      </c>
      <c r="C26" s="15">
        <v>0.75</v>
      </c>
      <c r="D26" s="15">
        <v>115000</v>
      </c>
      <c r="E26" s="15">
        <f t="shared" si="0"/>
        <v>86250</v>
      </c>
      <c r="F26" s="15">
        <f t="shared" si="1"/>
        <v>6000</v>
      </c>
      <c r="G26" s="15">
        <f t="shared" si="2"/>
        <v>92250</v>
      </c>
      <c r="H26" s="7">
        <v>1</v>
      </c>
    </row>
    <row r="27" spans="1:8" x14ac:dyDescent="0.25">
      <c r="A27" s="55"/>
      <c r="B27" s="57" t="s">
        <v>0</v>
      </c>
      <c r="C27" s="51">
        <f t="shared" ref="C27:D27" si="3">SUM(C10:C26)</f>
        <v>16.36</v>
      </c>
      <c r="D27" s="51">
        <f t="shared" si="3"/>
        <v>1992000</v>
      </c>
      <c r="E27" s="51">
        <f t="shared" ref="E27:H27" si="4">SUM(E10:E26)</f>
        <v>1956300</v>
      </c>
      <c r="F27" s="51">
        <f t="shared" si="4"/>
        <v>128000</v>
      </c>
      <c r="G27" s="51">
        <f t="shared" si="4"/>
        <v>2084300</v>
      </c>
      <c r="H27" s="53">
        <f t="shared" si="4"/>
        <v>24</v>
      </c>
    </row>
    <row r="28" spans="1:8" ht="15.75" thickBot="1" x14ac:dyDescent="0.3">
      <c r="A28" s="56"/>
      <c r="B28" s="58"/>
      <c r="C28" s="52"/>
      <c r="D28" s="52"/>
      <c r="E28" s="52"/>
      <c r="F28" s="52"/>
      <c r="G28" s="52"/>
      <c r="H28" s="54"/>
    </row>
    <row r="30" spans="1:8" x14ac:dyDescent="0.25">
      <c r="B30" s="79" t="s">
        <v>68</v>
      </c>
      <c r="C30" s="79"/>
      <c r="D30" s="79"/>
      <c r="E30" s="79"/>
      <c r="F30" s="79"/>
      <c r="G30" s="79"/>
    </row>
  </sheetData>
  <mergeCells count="14">
    <mergeCell ref="B30:G30"/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4" workbookViewId="0">
      <selection activeCell="A10" sqref="A10:XFD26"/>
    </sheetView>
  </sheetViews>
  <sheetFormatPr defaultRowHeight="15" x14ac:dyDescent="0.25"/>
  <cols>
    <col min="1" max="1" width="3.5703125" style="1" customWidth="1"/>
    <col min="2" max="2" width="44.42578125" style="2" customWidth="1"/>
    <col min="3" max="3" width="16.85546875" style="1" customWidth="1"/>
    <col min="4" max="4" width="19.5703125" style="1" customWidth="1"/>
    <col min="5" max="5" width="18.85546875" style="1" customWidth="1"/>
    <col min="6" max="6" width="17.7109375" style="1" customWidth="1"/>
    <col min="7" max="7" width="13.42578125" style="1" customWidth="1"/>
    <col min="8" max="8" width="18.5703125" style="1" customWidth="1"/>
    <col min="11" max="11" width="16" bestFit="1" customWidth="1"/>
  </cols>
  <sheetData>
    <row r="1" spans="1:9" s="4" customFormat="1" ht="39" customHeight="1" x14ac:dyDescent="0.2">
      <c r="A1" s="3"/>
      <c r="F1" s="47"/>
      <c r="G1" s="47"/>
      <c r="H1" s="59" t="s">
        <v>55</v>
      </c>
      <c r="I1" s="59"/>
    </row>
    <row r="2" spans="1:9" s="4" customFormat="1" ht="24.75" customHeight="1" x14ac:dyDescent="0.2">
      <c r="A2" s="3"/>
      <c r="F2" s="47"/>
      <c r="G2" s="47"/>
      <c r="H2" s="59"/>
      <c r="I2" s="59"/>
    </row>
    <row r="3" spans="1:9" s="4" customFormat="1" ht="33" customHeight="1" x14ac:dyDescent="0.2">
      <c r="A3" s="3"/>
      <c r="F3" s="47"/>
      <c r="G3" s="47"/>
      <c r="H3" s="59"/>
      <c r="I3" s="59"/>
    </row>
    <row r="4" spans="1:9" s="5" customFormat="1" ht="12.75" x14ac:dyDescent="0.25">
      <c r="A4" s="48" t="s">
        <v>28</v>
      </c>
      <c r="B4" s="48"/>
      <c r="C4" s="48"/>
      <c r="D4" s="48"/>
      <c r="E4" s="48"/>
      <c r="F4" s="48"/>
      <c r="G4" s="48"/>
    </row>
    <row r="5" spans="1:9" s="5" customFormat="1" ht="39.75" customHeight="1" x14ac:dyDescent="0.25">
      <c r="A5" s="48"/>
      <c r="B5" s="48"/>
      <c r="C5" s="48"/>
      <c r="D5" s="48"/>
      <c r="E5" s="48"/>
      <c r="F5" s="48"/>
      <c r="G5" s="48"/>
    </row>
    <row r="6" spans="1:9" s="5" customFormat="1" ht="15.75" customHeight="1" x14ac:dyDescent="0.25">
      <c r="A6" s="49" t="s">
        <v>22</v>
      </c>
      <c r="B6" s="49"/>
      <c r="C6" s="49"/>
      <c r="D6" s="49"/>
      <c r="E6" s="49"/>
      <c r="F6" s="49"/>
      <c r="G6" s="49"/>
      <c r="H6" s="49"/>
      <c r="I6" s="49"/>
    </row>
    <row r="7" spans="1:9" s="6" customFormat="1" ht="16.5" customHeight="1" x14ac:dyDescent="0.25">
      <c r="A7" s="50" t="s">
        <v>23</v>
      </c>
      <c r="B7" s="50"/>
      <c r="C7" s="50"/>
      <c r="D7" s="50"/>
      <c r="E7" s="50"/>
      <c r="F7" s="50"/>
      <c r="G7" s="50"/>
      <c r="H7" s="50"/>
      <c r="I7" s="50"/>
    </row>
    <row r="8" spans="1:9" ht="14.25" customHeight="1" thickBot="1" x14ac:dyDescent="0.3"/>
    <row r="9" spans="1:9" ht="78.75" customHeight="1" x14ac:dyDescent="0.25">
      <c r="A9" s="11" t="s">
        <v>26</v>
      </c>
      <c r="B9" s="12" t="s">
        <v>6</v>
      </c>
      <c r="C9" s="13" t="s">
        <v>7</v>
      </c>
      <c r="D9" s="13" t="s">
        <v>20</v>
      </c>
      <c r="E9" s="13" t="s">
        <v>50</v>
      </c>
      <c r="F9" s="13" t="s">
        <v>18</v>
      </c>
      <c r="G9" s="13" t="s">
        <v>0</v>
      </c>
      <c r="H9" s="14" t="s">
        <v>8</v>
      </c>
    </row>
    <row r="10" spans="1:9" ht="16.5" x14ac:dyDescent="0.25">
      <c r="A10" s="8">
        <v>1</v>
      </c>
      <c r="B10" s="9" t="s">
        <v>9</v>
      </c>
      <c r="C10" s="15">
        <v>1</v>
      </c>
      <c r="D10" s="15">
        <v>172000</v>
      </c>
      <c r="E10" s="15">
        <f t="shared" ref="E10:E26" si="0">D10*C10</f>
        <v>172000</v>
      </c>
      <c r="F10" s="15">
        <f>8000*C10</f>
        <v>8000</v>
      </c>
      <c r="G10" s="10">
        <f>SUM(E10:F10)</f>
        <v>180000</v>
      </c>
      <c r="H10" s="7">
        <v>1</v>
      </c>
    </row>
    <row r="11" spans="1:9" ht="16.5" x14ac:dyDescent="0.25">
      <c r="A11" s="8">
        <v>2</v>
      </c>
      <c r="B11" s="9" t="s">
        <v>47</v>
      </c>
      <c r="C11" s="15">
        <v>0.75</v>
      </c>
      <c r="D11" s="15">
        <v>125000</v>
      </c>
      <c r="E11" s="15">
        <f t="shared" si="0"/>
        <v>93750</v>
      </c>
      <c r="F11" s="15">
        <f t="shared" ref="F11:F26" si="1">8000*C11</f>
        <v>6000</v>
      </c>
      <c r="G11" s="10">
        <f t="shared" ref="G11:G26" si="2">SUM(E11:F11)</f>
        <v>99750</v>
      </c>
      <c r="H11" s="7">
        <v>1</v>
      </c>
    </row>
    <row r="12" spans="1:9" ht="16.5" x14ac:dyDescent="0.25">
      <c r="A12" s="8">
        <v>3</v>
      </c>
      <c r="B12" s="9" t="s">
        <v>10</v>
      </c>
      <c r="C12" s="15">
        <v>0.75</v>
      </c>
      <c r="D12" s="15">
        <v>110000</v>
      </c>
      <c r="E12" s="15">
        <f t="shared" si="0"/>
        <v>82500</v>
      </c>
      <c r="F12" s="15">
        <f t="shared" si="1"/>
        <v>6000</v>
      </c>
      <c r="G12" s="10">
        <f t="shared" si="2"/>
        <v>88500</v>
      </c>
      <c r="H12" s="7">
        <v>1</v>
      </c>
    </row>
    <row r="13" spans="1:9" ht="16.5" x14ac:dyDescent="0.25">
      <c r="A13" s="8">
        <v>4</v>
      </c>
      <c r="B13" s="9" t="s">
        <v>11</v>
      </c>
      <c r="C13" s="15">
        <v>0.75</v>
      </c>
      <c r="D13" s="15">
        <v>130000</v>
      </c>
      <c r="E13" s="15">
        <f t="shared" si="0"/>
        <v>97500</v>
      </c>
      <c r="F13" s="15">
        <f t="shared" si="1"/>
        <v>6000</v>
      </c>
      <c r="G13" s="10">
        <f t="shared" si="2"/>
        <v>103500</v>
      </c>
      <c r="H13" s="7">
        <v>1</v>
      </c>
    </row>
    <row r="14" spans="1:9" ht="16.5" x14ac:dyDescent="0.25">
      <c r="A14" s="8">
        <v>5</v>
      </c>
      <c r="B14" s="9" t="s">
        <v>12</v>
      </c>
      <c r="C14" s="15">
        <v>0.5</v>
      </c>
      <c r="D14" s="15">
        <v>120000</v>
      </c>
      <c r="E14" s="15">
        <f t="shared" si="0"/>
        <v>60000</v>
      </c>
      <c r="F14" s="15">
        <f t="shared" si="1"/>
        <v>4000</v>
      </c>
      <c r="G14" s="10">
        <f t="shared" si="2"/>
        <v>64000</v>
      </c>
      <c r="H14" s="7">
        <v>1</v>
      </c>
    </row>
    <row r="15" spans="1:9" ht="16.5" x14ac:dyDescent="0.25">
      <c r="A15" s="8">
        <v>6</v>
      </c>
      <c r="B15" s="9" t="s">
        <v>13</v>
      </c>
      <c r="C15" s="15">
        <v>1</v>
      </c>
      <c r="D15" s="15">
        <v>120000</v>
      </c>
      <c r="E15" s="15">
        <f t="shared" si="0"/>
        <v>120000</v>
      </c>
      <c r="F15" s="15">
        <f t="shared" si="1"/>
        <v>8000</v>
      </c>
      <c r="G15" s="10">
        <f t="shared" si="2"/>
        <v>128000</v>
      </c>
      <c r="H15" s="7">
        <v>1</v>
      </c>
    </row>
    <row r="16" spans="1:9" ht="16.5" x14ac:dyDescent="0.25">
      <c r="A16" s="8">
        <v>7</v>
      </c>
      <c r="B16" s="9" t="s">
        <v>14</v>
      </c>
      <c r="C16" s="15">
        <v>0.5</v>
      </c>
      <c r="D16" s="15">
        <v>110000</v>
      </c>
      <c r="E16" s="15">
        <f t="shared" si="0"/>
        <v>55000</v>
      </c>
      <c r="F16" s="15">
        <f t="shared" si="1"/>
        <v>4000</v>
      </c>
      <c r="G16" s="10">
        <f t="shared" si="2"/>
        <v>59000</v>
      </c>
      <c r="H16" s="7">
        <v>1</v>
      </c>
    </row>
    <row r="17" spans="1:8" ht="16.5" x14ac:dyDescent="0.25">
      <c r="A17" s="8">
        <v>8</v>
      </c>
      <c r="B17" s="9" t="s">
        <v>1</v>
      </c>
      <c r="C17" s="15">
        <v>0.5</v>
      </c>
      <c r="D17" s="15">
        <v>105000</v>
      </c>
      <c r="E17" s="15">
        <f t="shared" si="0"/>
        <v>52500</v>
      </c>
      <c r="F17" s="15">
        <f t="shared" si="1"/>
        <v>4000</v>
      </c>
      <c r="G17" s="10">
        <f t="shared" si="2"/>
        <v>56500</v>
      </c>
      <c r="H17" s="7">
        <v>1</v>
      </c>
    </row>
    <row r="18" spans="1:8" ht="16.5" x14ac:dyDescent="0.25">
      <c r="A18" s="8">
        <v>9</v>
      </c>
      <c r="B18" s="9" t="s">
        <v>2</v>
      </c>
      <c r="C18" s="15">
        <v>0.25</v>
      </c>
      <c r="D18" s="15">
        <v>105000</v>
      </c>
      <c r="E18" s="15">
        <f t="shared" si="0"/>
        <v>26250</v>
      </c>
      <c r="F18" s="15">
        <f t="shared" si="1"/>
        <v>2000</v>
      </c>
      <c r="G18" s="10">
        <f t="shared" si="2"/>
        <v>28250</v>
      </c>
      <c r="H18" s="7">
        <v>1</v>
      </c>
    </row>
    <row r="19" spans="1:8" ht="16.5" x14ac:dyDescent="0.25">
      <c r="A19" s="8">
        <v>10</v>
      </c>
      <c r="B19" s="9" t="s">
        <v>25</v>
      </c>
      <c r="C19" s="15">
        <v>0.25</v>
      </c>
      <c r="D19" s="15">
        <v>105000</v>
      </c>
      <c r="E19" s="15">
        <f t="shared" si="0"/>
        <v>26250</v>
      </c>
      <c r="F19" s="15">
        <f t="shared" si="1"/>
        <v>2000</v>
      </c>
      <c r="G19" s="10">
        <f t="shared" si="2"/>
        <v>28250</v>
      </c>
      <c r="H19" s="7">
        <v>1</v>
      </c>
    </row>
    <row r="20" spans="1:8" ht="16.5" x14ac:dyDescent="0.25">
      <c r="A20" s="8">
        <v>11</v>
      </c>
      <c r="B20" s="9" t="s">
        <v>33</v>
      </c>
      <c r="C20" s="15">
        <v>0.5</v>
      </c>
      <c r="D20" s="15">
        <v>105000</v>
      </c>
      <c r="E20" s="15">
        <f t="shared" si="0"/>
        <v>52500</v>
      </c>
      <c r="F20" s="15">
        <f t="shared" si="1"/>
        <v>4000</v>
      </c>
      <c r="G20" s="10">
        <f t="shared" si="2"/>
        <v>56500</v>
      </c>
      <c r="H20" s="7">
        <v>1</v>
      </c>
    </row>
    <row r="21" spans="1:8" ht="16.5" x14ac:dyDescent="0.25">
      <c r="A21" s="8">
        <v>12</v>
      </c>
      <c r="B21" s="9" t="s">
        <v>48</v>
      </c>
      <c r="C21" s="15">
        <v>1</v>
      </c>
      <c r="D21" s="15">
        <v>115000</v>
      </c>
      <c r="E21" s="15">
        <f t="shared" si="0"/>
        <v>115000</v>
      </c>
      <c r="F21" s="15">
        <f t="shared" si="1"/>
        <v>8000</v>
      </c>
      <c r="G21" s="10">
        <f t="shared" si="2"/>
        <v>123000</v>
      </c>
      <c r="H21" s="7">
        <v>1</v>
      </c>
    </row>
    <row r="22" spans="1:8" ht="16.5" x14ac:dyDescent="0.25">
      <c r="A22" s="8">
        <v>13</v>
      </c>
      <c r="B22" s="9" t="s">
        <v>4</v>
      </c>
      <c r="C22" s="15">
        <v>0.75</v>
      </c>
      <c r="D22" s="15">
        <v>105000</v>
      </c>
      <c r="E22" s="15">
        <f t="shared" si="0"/>
        <v>78750</v>
      </c>
      <c r="F22" s="15">
        <f t="shared" si="1"/>
        <v>6000</v>
      </c>
      <c r="G22" s="10">
        <f t="shared" si="2"/>
        <v>84750</v>
      </c>
      <c r="H22" s="7">
        <v>1</v>
      </c>
    </row>
    <row r="23" spans="1:8" ht="16.5" x14ac:dyDescent="0.25">
      <c r="A23" s="8">
        <v>14</v>
      </c>
      <c r="B23" s="9" t="s">
        <v>15</v>
      </c>
      <c r="C23" s="15">
        <v>3.36</v>
      </c>
      <c r="D23" s="15">
        <v>130000</v>
      </c>
      <c r="E23" s="15">
        <f t="shared" si="0"/>
        <v>436800</v>
      </c>
      <c r="F23" s="15">
        <v>24000</v>
      </c>
      <c r="G23" s="10">
        <f t="shared" si="2"/>
        <v>460800</v>
      </c>
      <c r="H23" s="7">
        <v>6</v>
      </c>
    </row>
    <row r="24" spans="1:8" ht="16.5" x14ac:dyDescent="0.25">
      <c r="A24" s="8">
        <v>15</v>
      </c>
      <c r="B24" s="9" t="s">
        <v>16</v>
      </c>
      <c r="C24" s="15">
        <v>3</v>
      </c>
      <c r="D24" s="15">
        <v>105000</v>
      </c>
      <c r="E24" s="15">
        <f t="shared" si="0"/>
        <v>315000</v>
      </c>
      <c r="F24" s="15">
        <f t="shared" si="1"/>
        <v>24000</v>
      </c>
      <c r="G24" s="10">
        <f t="shared" si="2"/>
        <v>339000</v>
      </c>
      <c r="H24" s="7">
        <v>3</v>
      </c>
    </row>
    <row r="25" spans="1:8" ht="16.5" x14ac:dyDescent="0.25">
      <c r="A25" s="8">
        <v>16</v>
      </c>
      <c r="B25" s="9" t="s">
        <v>17</v>
      </c>
      <c r="C25" s="15">
        <v>0.75</v>
      </c>
      <c r="D25" s="15">
        <v>115000</v>
      </c>
      <c r="E25" s="15">
        <f t="shared" si="0"/>
        <v>86250</v>
      </c>
      <c r="F25" s="15">
        <f t="shared" si="1"/>
        <v>6000</v>
      </c>
      <c r="G25" s="10">
        <f t="shared" si="2"/>
        <v>92250</v>
      </c>
      <c r="H25" s="7">
        <v>1</v>
      </c>
    </row>
    <row r="26" spans="1:8" ht="16.5" x14ac:dyDescent="0.25">
      <c r="A26" s="8">
        <v>17</v>
      </c>
      <c r="B26" s="9" t="s">
        <v>5</v>
      </c>
      <c r="C26" s="15">
        <v>0.75</v>
      </c>
      <c r="D26" s="15">
        <v>115000</v>
      </c>
      <c r="E26" s="15">
        <f t="shared" si="0"/>
        <v>86250</v>
      </c>
      <c r="F26" s="15">
        <f t="shared" si="1"/>
        <v>6000</v>
      </c>
      <c r="G26" s="10">
        <f t="shared" si="2"/>
        <v>92250</v>
      </c>
      <c r="H26" s="7">
        <v>1</v>
      </c>
    </row>
    <row r="27" spans="1:8" x14ac:dyDescent="0.25">
      <c r="A27" s="55"/>
      <c r="B27" s="57" t="s">
        <v>0</v>
      </c>
      <c r="C27" s="51">
        <f t="shared" ref="C27:D27" si="3">SUM(C10:C26)</f>
        <v>16.36</v>
      </c>
      <c r="D27" s="51">
        <f t="shared" si="3"/>
        <v>1992000</v>
      </c>
      <c r="E27" s="51">
        <f t="shared" ref="E27:H27" si="4">SUM(E10:E26)</f>
        <v>1956300</v>
      </c>
      <c r="F27" s="51">
        <f t="shared" si="4"/>
        <v>128000</v>
      </c>
      <c r="G27" s="51">
        <f t="shared" si="4"/>
        <v>2084300</v>
      </c>
      <c r="H27" s="53">
        <f t="shared" si="4"/>
        <v>24</v>
      </c>
    </row>
    <row r="28" spans="1:8" ht="15.75" thickBot="1" x14ac:dyDescent="0.3">
      <c r="A28" s="56"/>
      <c r="B28" s="58"/>
      <c r="C28" s="52"/>
      <c r="D28" s="52"/>
      <c r="E28" s="52"/>
      <c r="F28" s="52"/>
      <c r="G28" s="52"/>
      <c r="H28" s="54"/>
    </row>
    <row r="30" spans="1:8" x14ac:dyDescent="0.25">
      <c r="B30" s="79" t="s">
        <v>68</v>
      </c>
      <c r="C30" s="79"/>
      <c r="D30" s="79"/>
      <c r="E30" s="79"/>
      <c r="F30" s="79"/>
      <c r="G30" s="79"/>
    </row>
  </sheetData>
  <mergeCells count="14">
    <mergeCell ref="B30:G30"/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21" sqref="B21"/>
    </sheetView>
  </sheetViews>
  <sheetFormatPr defaultRowHeight="16.5" x14ac:dyDescent="0.3"/>
  <cols>
    <col min="1" max="1" width="3.5703125" style="19" customWidth="1"/>
    <col min="2" max="2" width="47.42578125" style="20" customWidth="1"/>
    <col min="3" max="3" width="17" style="19" customWidth="1"/>
    <col min="4" max="4" width="19.5703125" style="19" customWidth="1"/>
    <col min="5" max="5" width="19.85546875" style="19" customWidth="1"/>
    <col min="6" max="6" width="14.42578125" style="19" customWidth="1"/>
    <col min="7" max="7" width="11.85546875" style="19" customWidth="1"/>
    <col min="8" max="8" width="18.5703125" style="19" customWidth="1"/>
    <col min="9" max="10" width="9.140625" style="21"/>
    <col min="11" max="11" width="16" style="21" bestFit="1" customWidth="1"/>
    <col min="12" max="16384" width="9.140625" style="21"/>
  </cols>
  <sheetData>
    <row r="1" spans="1:9" s="17" customFormat="1" ht="43.5" customHeight="1" x14ac:dyDescent="0.25">
      <c r="A1" s="16"/>
      <c r="F1" s="59"/>
      <c r="G1" s="59"/>
      <c r="H1" s="59" t="s">
        <v>56</v>
      </c>
      <c r="I1" s="59"/>
    </row>
    <row r="2" spans="1:9" s="17" customFormat="1" ht="13.5" x14ac:dyDescent="0.25">
      <c r="A2" s="16"/>
      <c r="F2" s="59"/>
      <c r="G2" s="59"/>
      <c r="H2" s="59"/>
      <c r="I2" s="59"/>
    </row>
    <row r="3" spans="1:9" s="17" customFormat="1" ht="33" customHeight="1" x14ac:dyDescent="0.25">
      <c r="A3" s="16"/>
      <c r="F3" s="59"/>
      <c r="G3" s="59"/>
      <c r="H3" s="59"/>
      <c r="I3" s="59"/>
    </row>
    <row r="4" spans="1:9" s="18" customFormat="1" ht="13.5" x14ac:dyDescent="0.25">
      <c r="A4" s="48" t="s">
        <v>29</v>
      </c>
      <c r="B4" s="48"/>
      <c r="C4" s="48"/>
      <c r="D4" s="48"/>
      <c r="E4" s="48"/>
      <c r="F4" s="48"/>
      <c r="G4" s="48"/>
    </row>
    <row r="5" spans="1:9" s="18" customFormat="1" ht="39.75" customHeight="1" x14ac:dyDescent="0.25">
      <c r="A5" s="48"/>
      <c r="B5" s="48"/>
      <c r="C5" s="48"/>
      <c r="D5" s="48"/>
      <c r="E5" s="48"/>
      <c r="F5" s="48"/>
      <c r="G5" s="48"/>
    </row>
    <row r="6" spans="1:9" s="18" customFormat="1" ht="15.75" customHeight="1" x14ac:dyDescent="0.25">
      <c r="A6" s="49" t="s">
        <v>22</v>
      </c>
      <c r="B6" s="49"/>
      <c r="C6" s="49"/>
      <c r="D6" s="49"/>
      <c r="E6" s="49"/>
      <c r="F6" s="49"/>
      <c r="G6" s="49"/>
      <c r="H6" s="49"/>
      <c r="I6" s="49"/>
    </row>
    <row r="7" spans="1:9" s="22" customFormat="1" ht="16.5" customHeight="1" x14ac:dyDescent="0.25">
      <c r="A7" s="50" t="s">
        <v>23</v>
      </c>
      <c r="B7" s="50"/>
      <c r="C7" s="50"/>
      <c r="D7" s="50"/>
      <c r="E7" s="50"/>
      <c r="F7" s="50"/>
      <c r="G7" s="50"/>
      <c r="H7" s="50"/>
      <c r="I7" s="50"/>
    </row>
    <row r="8" spans="1:9" ht="14.25" customHeight="1" thickBot="1" x14ac:dyDescent="0.35"/>
    <row r="9" spans="1:9" ht="87" customHeight="1" x14ac:dyDescent="0.3">
      <c r="A9" s="11" t="s">
        <v>26</v>
      </c>
      <c r="B9" s="12" t="s">
        <v>6</v>
      </c>
      <c r="C9" s="13" t="s">
        <v>7</v>
      </c>
      <c r="D9" s="13" t="s">
        <v>20</v>
      </c>
      <c r="E9" s="13" t="s">
        <v>19</v>
      </c>
      <c r="F9" s="13" t="s">
        <v>18</v>
      </c>
      <c r="G9" s="13" t="s">
        <v>0</v>
      </c>
      <c r="H9" s="14" t="s">
        <v>8</v>
      </c>
    </row>
    <row r="10" spans="1:9" x14ac:dyDescent="0.3">
      <c r="A10" s="8">
        <v>1</v>
      </c>
      <c r="B10" s="9" t="s">
        <v>9</v>
      </c>
      <c r="C10" s="15">
        <v>1</v>
      </c>
      <c r="D10" s="15">
        <v>172000</v>
      </c>
      <c r="E10" s="15">
        <f t="shared" ref="E10:E26" si="0">D10*C10</f>
        <v>172000</v>
      </c>
      <c r="F10" s="15">
        <f>8000*C10</f>
        <v>8000</v>
      </c>
      <c r="G10" s="15">
        <f>SUM(E10:F10)</f>
        <v>180000</v>
      </c>
      <c r="H10" s="7">
        <v>1</v>
      </c>
    </row>
    <row r="11" spans="1:9" x14ac:dyDescent="0.3">
      <c r="A11" s="8">
        <v>2</v>
      </c>
      <c r="B11" s="9" t="s">
        <v>49</v>
      </c>
      <c r="C11" s="15">
        <v>0.75</v>
      </c>
      <c r="D11" s="15">
        <v>125000</v>
      </c>
      <c r="E11" s="15">
        <f t="shared" si="0"/>
        <v>93750</v>
      </c>
      <c r="F11" s="15">
        <f t="shared" ref="F11:F26" si="1">8000*C11</f>
        <v>6000</v>
      </c>
      <c r="G11" s="15">
        <f t="shared" ref="G11:G26" si="2">SUM(E11:F11)</f>
        <v>99750</v>
      </c>
      <c r="H11" s="7">
        <v>1</v>
      </c>
    </row>
    <row r="12" spans="1:9" x14ac:dyDescent="0.3">
      <c r="A12" s="8">
        <v>3</v>
      </c>
      <c r="B12" s="9" t="s">
        <v>10</v>
      </c>
      <c r="C12" s="15">
        <v>0.75</v>
      </c>
      <c r="D12" s="15">
        <v>110000</v>
      </c>
      <c r="E12" s="15">
        <f t="shared" si="0"/>
        <v>82500</v>
      </c>
      <c r="F12" s="15">
        <f t="shared" si="1"/>
        <v>6000</v>
      </c>
      <c r="G12" s="15">
        <f t="shared" si="2"/>
        <v>88500</v>
      </c>
      <c r="H12" s="7">
        <v>1</v>
      </c>
    </row>
    <row r="13" spans="1:9" x14ac:dyDescent="0.3">
      <c r="A13" s="8">
        <v>4</v>
      </c>
      <c r="B13" s="9" t="s">
        <v>11</v>
      </c>
      <c r="C13" s="15">
        <v>0.75</v>
      </c>
      <c r="D13" s="15">
        <v>130000</v>
      </c>
      <c r="E13" s="15">
        <f t="shared" si="0"/>
        <v>97500</v>
      </c>
      <c r="F13" s="15">
        <f t="shared" si="1"/>
        <v>6000</v>
      </c>
      <c r="G13" s="15">
        <f t="shared" si="2"/>
        <v>103500</v>
      </c>
      <c r="H13" s="7">
        <v>1</v>
      </c>
    </row>
    <row r="14" spans="1:9" x14ac:dyDescent="0.3">
      <c r="A14" s="8">
        <v>5</v>
      </c>
      <c r="B14" s="9" t="s">
        <v>12</v>
      </c>
      <c r="C14" s="15">
        <v>0.5</v>
      </c>
      <c r="D14" s="15">
        <v>120000</v>
      </c>
      <c r="E14" s="15">
        <f t="shared" si="0"/>
        <v>60000</v>
      </c>
      <c r="F14" s="15">
        <f t="shared" si="1"/>
        <v>4000</v>
      </c>
      <c r="G14" s="15">
        <f t="shared" si="2"/>
        <v>64000</v>
      </c>
      <c r="H14" s="7">
        <v>1</v>
      </c>
    </row>
    <row r="15" spans="1:9" x14ac:dyDescent="0.3">
      <c r="A15" s="8">
        <v>6</v>
      </c>
      <c r="B15" s="9" t="s">
        <v>13</v>
      </c>
      <c r="C15" s="15">
        <v>1</v>
      </c>
      <c r="D15" s="15">
        <v>120000</v>
      </c>
      <c r="E15" s="15">
        <f t="shared" si="0"/>
        <v>120000</v>
      </c>
      <c r="F15" s="15">
        <f t="shared" si="1"/>
        <v>8000</v>
      </c>
      <c r="G15" s="15">
        <f t="shared" si="2"/>
        <v>128000</v>
      </c>
      <c r="H15" s="7">
        <v>1</v>
      </c>
    </row>
    <row r="16" spans="1:9" x14ac:dyDescent="0.3">
      <c r="A16" s="8">
        <v>7</v>
      </c>
      <c r="B16" s="9" t="s">
        <v>14</v>
      </c>
      <c r="C16" s="15">
        <v>0.5</v>
      </c>
      <c r="D16" s="15">
        <v>110000</v>
      </c>
      <c r="E16" s="15">
        <f t="shared" si="0"/>
        <v>55000</v>
      </c>
      <c r="F16" s="15">
        <f t="shared" si="1"/>
        <v>4000</v>
      </c>
      <c r="G16" s="15">
        <f t="shared" si="2"/>
        <v>59000</v>
      </c>
      <c r="H16" s="7">
        <v>1</v>
      </c>
    </row>
    <row r="17" spans="1:8" x14ac:dyDescent="0.3">
      <c r="A17" s="8">
        <v>8</v>
      </c>
      <c r="B17" s="9" t="s">
        <v>1</v>
      </c>
      <c r="C17" s="15">
        <v>0.5</v>
      </c>
      <c r="D17" s="15">
        <v>105000</v>
      </c>
      <c r="E17" s="15">
        <f t="shared" si="0"/>
        <v>52500</v>
      </c>
      <c r="F17" s="15">
        <f t="shared" si="1"/>
        <v>4000</v>
      </c>
      <c r="G17" s="15">
        <f t="shared" si="2"/>
        <v>56500</v>
      </c>
      <c r="H17" s="7">
        <v>1</v>
      </c>
    </row>
    <row r="18" spans="1:8" x14ac:dyDescent="0.3">
      <c r="A18" s="8">
        <v>9</v>
      </c>
      <c r="B18" s="9" t="s">
        <v>2</v>
      </c>
      <c r="C18" s="15">
        <v>0.25</v>
      </c>
      <c r="D18" s="15">
        <v>105000</v>
      </c>
      <c r="E18" s="15">
        <f t="shared" si="0"/>
        <v>26250</v>
      </c>
      <c r="F18" s="15">
        <f t="shared" si="1"/>
        <v>2000</v>
      </c>
      <c r="G18" s="15">
        <f t="shared" si="2"/>
        <v>28250</v>
      </c>
      <c r="H18" s="7">
        <v>1</v>
      </c>
    </row>
    <row r="19" spans="1:8" x14ac:dyDescent="0.3">
      <c r="A19" s="8">
        <v>10</v>
      </c>
      <c r="B19" s="9" t="s">
        <v>25</v>
      </c>
      <c r="C19" s="15">
        <v>0.25</v>
      </c>
      <c r="D19" s="15">
        <v>105000</v>
      </c>
      <c r="E19" s="15">
        <f t="shared" si="0"/>
        <v>26250</v>
      </c>
      <c r="F19" s="15">
        <f t="shared" si="1"/>
        <v>2000</v>
      </c>
      <c r="G19" s="15">
        <f t="shared" si="2"/>
        <v>28250</v>
      </c>
      <c r="H19" s="7">
        <v>1</v>
      </c>
    </row>
    <row r="20" spans="1:8" x14ac:dyDescent="0.3">
      <c r="A20" s="8">
        <v>11</v>
      </c>
      <c r="B20" s="9" t="s">
        <v>33</v>
      </c>
      <c r="C20" s="15">
        <v>0.5</v>
      </c>
      <c r="D20" s="15">
        <v>105000</v>
      </c>
      <c r="E20" s="15">
        <f t="shared" si="0"/>
        <v>52500</v>
      </c>
      <c r="F20" s="15">
        <f t="shared" si="1"/>
        <v>4000</v>
      </c>
      <c r="G20" s="15">
        <f t="shared" si="2"/>
        <v>56500</v>
      </c>
      <c r="H20" s="7">
        <v>1</v>
      </c>
    </row>
    <row r="21" spans="1:8" x14ac:dyDescent="0.3">
      <c r="A21" s="8">
        <v>12</v>
      </c>
      <c r="B21" s="9" t="s">
        <v>48</v>
      </c>
      <c r="C21" s="15">
        <v>1</v>
      </c>
      <c r="D21" s="15">
        <v>115000</v>
      </c>
      <c r="E21" s="15">
        <f t="shared" si="0"/>
        <v>115000</v>
      </c>
      <c r="F21" s="15">
        <f t="shared" si="1"/>
        <v>8000</v>
      </c>
      <c r="G21" s="15">
        <f t="shared" si="2"/>
        <v>123000</v>
      </c>
      <c r="H21" s="7">
        <v>1</v>
      </c>
    </row>
    <row r="22" spans="1:8" x14ac:dyDescent="0.3">
      <c r="A22" s="8">
        <v>13</v>
      </c>
      <c r="B22" s="9" t="s">
        <v>4</v>
      </c>
      <c r="C22" s="15">
        <v>0.75</v>
      </c>
      <c r="D22" s="15">
        <v>105000</v>
      </c>
      <c r="E22" s="15">
        <f t="shared" si="0"/>
        <v>78750</v>
      </c>
      <c r="F22" s="15">
        <f t="shared" si="1"/>
        <v>6000</v>
      </c>
      <c r="G22" s="15">
        <f t="shared" si="2"/>
        <v>84750</v>
      </c>
      <c r="H22" s="7">
        <v>1</v>
      </c>
    </row>
    <row r="23" spans="1:8" x14ac:dyDescent="0.3">
      <c r="A23" s="8">
        <v>14</v>
      </c>
      <c r="B23" s="9" t="s">
        <v>15</v>
      </c>
      <c r="C23" s="15">
        <v>3.36</v>
      </c>
      <c r="D23" s="15">
        <v>130000</v>
      </c>
      <c r="E23" s="15">
        <f t="shared" si="0"/>
        <v>436800</v>
      </c>
      <c r="F23" s="15">
        <v>24000</v>
      </c>
      <c r="G23" s="15">
        <f t="shared" si="2"/>
        <v>460800</v>
      </c>
      <c r="H23" s="7">
        <v>6</v>
      </c>
    </row>
    <row r="24" spans="1:8" x14ac:dyDescent="0.3">
      <c r="A24" s="8">
        <v>15</v>
      </c>
      <c r="B24" s="9" t="s">
        <v>16</v>
      </c>
      <c r="C24" s="15">
        <v>3</v>
      </c>
      <c r="D24" s="15">
        <v>105000</v>
      </c>
      <c r="E24" s="15">
        <f t="shared" si="0"/>
        <v>315000</v>
      </c>
      <c r="F24" s="15">
        <f t="shared" si="1"/>
        <v>24000</v>
      </c>
      <c r="G24" s="15">
        <f t="shared" si="2"/>
        <v>339000</v>
      </c>
      <c r="H24" s="7">
        <v>3</v>
      </c>
    </row>
    <row r="25" spans="1:8" x14ac:dyDescent="0.3">
      <c r="A25" s="8">
        <v>16</v>
      </c>
      <c r="B25" s="9" t="s">
        <v>17</v>
      </c>
      <c r="C25" s="15">
        <v>0.75</v>
      </c>
      <c r="D25" s="15">
        <v>115000</v>
      </c>
      <c r="E25" s="15">
        <f t="shared" si="0"/>
        <v>86250</v>
      </c>
      <c r="F25" s="15">
        <f t="shared" si="1"/>
        <v>6000</v>
      </c>
      <c r="G25" s="15">
        <f t="shared" si="2"/>
        <v>92250</v>
      </c>
      <c r="H25" s="7">
        <v>1</v>
      </c>
    </row>
    <row r="26" spans="1:8" x14ac:dyDescent="0.3">
      <c r="A26" s="8">
        <v>17</v>
      </c>
      <c r="B26" s="9" t="s">
        <v>5</v>
      </c>
      <c r="C26" s="15">
        <v>0.75</v>
      </c>
      <c r="D26" s="15">
        <v>115000</v>
      </c>
      <c r="E26" s="15">
        <f t="shared" si="0"/>
        <v>86250</v>
      </c>
      <c r="F26" s="15">
        <f t="shared" si="1"/>
        <v>6000</v>
      </c>
      <c r="G26" s="15">
        <f t="shared" si="2"/>
        <v>92250</v>
      </c>
      <c r="H26" s="7">
        <v>1</v>
      </c>
    </row>
    <row r="27" spans="1:8" x14ac:dyDescent="0.3">
      <c r="A27" s="55"/>
      <c r="B27" s="57" t="s">
        <v>0</v>
      </c>
      <c r="C27" s="51">
        <f t="shared" ref="C27:H27" si="3">SUM(C10:C26)</f>
        <v>16.36</v>
      </c>
      <c r="D27" s="51">
        <f t="shared" si="3"/>
        <v>1992000</v>
      </c>
      <c r="E27" s="51">
        <f t="shared" si="3"/>
        <v>1956300</v>
      </c>
      <c r="F27" s="51">
        <f t="shared" si="3"/>
        <v>128000</v>
      </c>
      <c r="G27" s="51">
        <f t="shared" si="3"/>
        <v>2084300</v>
      </c>
      <c r="H27" s="53">
        <f t="shared" si="3"/>
        <v>24</v>
      </c>
    </row>
    <row r="28" spans="1:8" ht="17.25" thickBot="1" x14ac:dyDescent="0.35">
      <c r="A28" s="56"/>
      <c r="B28" s="58"/>
      <c r="C28" s="52"/>
      <c r="D28" s="52"/>
      <c r="E28" s="52"/>
      <c r="F28" s="52"/>
      <c r="G28" s="52"/>
      <c r="H28" s="54"/>
    </row>
    <row r="30" spans="1:8" x14ac:dyDescent="0.3">
      <c r="B30" s="79" t="s">
        <v>68</v>
      </c>
      <c r="C30" s="79"/>
      <c r="D30" s="79"/>
      <c r="E30" s="79"/>
      <c r="F30" s="79"/>
      <c r="G30" s="79"/>
    </row>
  </sheetData>
  <mergeCells count="14">
    <mergeCell ref="B30:G30"/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11" sqref="A11:XFD27"/>
    </sheetView>
  </sheetViews>
  <sheetFormatPr defaultRowHeight="16.5" x14ac:dyDescent="0.3"/>
  <cols>
    <col min="1" max="1" width="3.5703125" style="19" customWidth="1"/>
    <col min="2" max="2" width="46.42578125" style="20" customWidth="1"/>
    <col min="3" max="3" width="14.5703125" style="19" customWidth="1"/>
    <col min="4" max="4" width="15.28515625" style="19" customWidth="1"/>
    <col min="5" max="5" width="24.42578125" style="19" customWidth="1"/>
    <col min="6" max="6" width="14.42578125" style="19" customWidth="1"/>
    <col min="7" max="7" width="11.85546875" style="19" customWidth="1"/>
    <col min="8" max="8" width="18.5703125" style="19" customWidth="1"/>
    <col min="9" max="10" width="9.140625" style="21"/>
    <col min="11" max="11" width="16" style="21" bestFit="1" customWidth="1"/>
    <col min="12" max="16384" width="9.140625" style="21"/>
  </cols>
  <sheetData>
    <row r="1" spans="1:9" s="17" customFormat="1" ht="45.75" customHeight="1" x14ac:dyDescent="0.25">
      <c r="A1" s="16"/>
      <c r="F1" s="59"/>
      <c r="G1" s="59"/>
      <c r="H1" s="59" t="s">
        <v>57</v>
      </c>
      <c r="I1" s="59"/>
    </row>
    <row r="2" spans="1:9" s="17" customFormat="1" ht="13.5" x14ac:dyDescent="0.25">
      <c r="A2" s="16"/>
      <c r="F2" s="59"/>
      <c r="G2" s="59"/>
      <c r="H2" s="59"/>
      <c r="I2" s="59"/>
    </row>
    <row r="3" spans="1:9" s="17" customFormat="1" ht="33" customHeight="1" x14ac:dyDescent="0.25">
      <c r="A3" s="16"/>
      <c r="F3" s="59"/>
      <c r="G3" s="59"/>
      <c r="H3" s="59"/>
      <c r="I3" s="59"/>
    </row>
    <row r="4" spans="1:9" s="18" customFormat="1" ht="13.5" x14ac:dyDescent="0.25">
      <c r="A4" s="48" t="s">
        <v>31</v>
      </c>
      <c r="B4" s="48"/>
      <c r="C4" s="48"/>
      <c r="D4" s="48"/>
      <c r="E4" s="48"/>
      <c r="F4" s="48"/>
      <c r="G4" s="48"/>
    </row>
    <row r="5" spans="1:9" s="18" customFormat="1" ht="25.5" customHeight="1" x14ac:dyDescent="0.25">
      <c r="A5" s="48"/>
      <c r="B5" s="48"/>
      <c r="C5" s="48"/>
      <c r="D5" s="48"/>
      <c r="E5" s="48"/>
      <c r="F5" s="48"/>
      <c r="G5" s="48"/>
    </row>
    <row r="6" spans="1:9" s="18" customFormat="1" ht="15.75" customHeight="1" x14ac:dyDescent="0.25">
      <c r="A6" s="49" t="s">
        <v>22</v>
      </c>
      <c r="B6" s="49"/>
      <c r="C6" s="49"/>
      <c r="D6" s="49"/>
      <c r="E6" s="49"/>
      <c r="F6" s="49"/>
      <c r="G6" s="49"/>
      <c r="H6" s="49"/>
      <c r="I6" s="49"/>
    </row>
    <row r="7" spans="1:9" s="22" customFormat="1" ht="16.5" customHeight="1" x14ac:dyDescent="0.25">
      <c r="A7" s="50" t="s">
        <v>23</v>
      </c>
      <c r="B7" s="50"/>
      <c r="C7" s="50"/>
      <c r="D7" s="50"/>
      <c r="E7" s="50"/>
      <c r="F7" s="50"/>
      <c r="G7" s="50"/>
      <c r="H7" s="50"/>
      <c r="I7" s="50"/>
    </row>
    <row r="9" spans="1:9" ht="2.25" customHeight="1" thickBot="1" x14ac:dyDescent="0.35"/>
    <row r="10" spans="1:9" ht="99" customHeight="1" x14ac:dyDescent="0.3">
      <c r="A10" s="11" t="s">
        <v>26</v>
      </c>
      <c r="B10" s="12" t="s">
        <v>6</v>
      </c>
      <c r="C10" s="13" t="s">
        <v>7</v>
      </c>
      <c r="D10" s="13" t="s">
        <v>20</v>
      </c>
      <c r="E10" s="13" t="s">
        <v>19</v>
      </c>
      <c r="F10" s="13" t="s">
        <v>18</v>
      </c>
      <c r="G10" s="13" t="s">
        <v>0</v>
      </c>
      <c r="H10" s="14" t="s">
        <v>8</v>
      </c>
    </row>
    <row r="11" spans="1:9" x14ac:dyDescent="0.3">
      <c r="A11" s="8">
        <v>1</v>
      </c>
      <c r="B11" s="23" t="s">
        <v>9</v>
      </c>
      <c r="C11" s="15">
        <v>1</v>
      </c>
      <c r="D11" s="15">
        <v>160000</v>
      </c>
      <c r="E11" s="15">
        <f t="shared" ref="E11:E27" si="0">D11*C11</f>
        <v>160000</v>
      </c>
      <c r="F11" s="15">
        <f>8000*C11</f>
        <v>8000</v>
      </c>
      <c r="G11" s="15">
        <f>SUM(E11:F11)</f>
        <v>168000</v>
      </c>
      <c r="H11" s="24">
        <v>1</v>
      </c>
    </row>
    <row r="12" spans="1:9" x14ac:dyDescent="0.3">
      <c r="A12" s="8">
        <v>2</v>
      </c>
      <c r="B12" s="23" t="s">
        <v>47</v>
      </c>
      <c r="C12" s="15">
        <v>0.75</v>
      </c>
      <c r="D12" s="15">
        <v>125000</v>
      </c>
      <c r="E12" s="15">
        <f t="shared" si="0"/>
        <v>93750</v>
      </c>
      <c r="F12" s="15">
        <f t="shared" ref="F12:F27" si="1">8000*C12</f>
        <v>6000</v>
      </c>
      <c r="G12" s="15">
        <f t="shared" ref="G12:G27" si="2">SUM(E12:F12)</f>
        <v>99750</v>
      </c>
      <c r="H12" s="24">
        <v>1</v>
      </c>
    </row>
    <row r="13" spans="1:9" x14ac:dyDescent="0.3">
      <c r="A13" s="8">
        <v>3</v>
      </c>
      <c r="B13" s="23" t="s">
        <v>10</v>
      </c>
      <c r="C13" s="15">
        <v>0.75</v>
      </c>
      <c r="D13" s="15">
        <v>110000</v>
      </c>
      <c r="E13" s="15">
        <f t="shared" si="0"/>
        <v>82500</v>
      </c>
      <c r="F13" s="15">
        <f t="shared" si="1"/>
        <v>6000</v>
      </c>
      <c r="G13" s="15">
        <f t="shared" si="2"/>
        <v>88500</v>
      </c>
      <c r="H13" s="24">
        <v>1</v>
      </c>
    </row>
    <row r="14" spans="1:9" x14ac:dyDescent="0.3">
      <c r="A14" s="8">
        <v>4</v>
      </c>
      <c r="B14" s="23" t="s">
        <v>11</v>
      </c>
      <c r="C14" s="15">
        <v>0.75</v>
      </c>
      <c r="D14" s="15">
        <v>130000</v>
      </c>
      <c r="E14" s="15">
        <f t="shared" si="0"/>
        <v>97500</v>
      </c>
      <c r="F14" s="15">
        <f t="shared" si="1"/>
        <v>6000</v>
      </c>
      <c r="G14" s="15">
        <f t="shared" si="2"/>
        <v>103500</v>
      </c>
      <c r="H14" s="24">
        <v>1</v>
      </c>
    </row>
    <row r="15" spans="1:9" x14ac:dyDescent="0.3">
      <c r="A15" s="8">
        <v>5</v>
      </c>
      <c r="B15" s="23" t="s">
        <v>12</v>
      </c>
      <c r="C15" s="15">
        <v>0.5</v>
      </c>
      <c r="D15" s="15">
        <v>120000</v>
      </c>
      <c r="E15" s="15">
        <f t="shared" si="0"/>
        <v>60000</v>
      </c>
      <c r="F15" s="15">
        <f t="shared" si="1"/>
        <v>4000</v>
      </c>
      <c r="G15" s="15">
        <f t="shared" si="2"/>
        <v>64000</v>
      </c>
      <c r="H15" s="24">
        <v>1</v>
      </c>
    </row>
    <row r="16" spans="1:9" x14ac:dyDescent="0.3">
      <c r="A16" s="8">
        <v>6</v>
      </c>
      <c r="B16" s="23" t="s">
        <v>13</v>
      </c>
      <c r="C16" s="15">
        <v>1</v>
      </c>
      <c r="D16" s="15">
        <v>120000</v>
      </c>
      <c r="E16" s="15">
        <f t="shared" si="0"/>
        <v>120000</v>
      </c>
      <c r="F16" s="15">
        <f t="shared" si="1"/>
        <v>8000</v>
      </c>
      <c r="G16" s="15">
        <f t="shared" si="2"/>
        <v>128000</v>
      </c>
      <c r="H16" s="24">
        <v>1</v>
      </c>
    </row>
    <row r="17" spans="1:8" x14ac:dyDescent="0.3">
      <c r="A17" s="8">
        <v>7</v>
      </c>
      <c r="B17" s="23" t="s">
        <v>14</v>
      </c>
      <c r="C17" s="15">
        <v>0.5</v>
      </c>
      <c r="D17" s="15">
        <v>110000</v>
      </c>
      <c r="E17" s="15">
        <f t="shared" si="0"/>
        <v>55000</v>
      </c>
      <c r="F17" s="15">
        <f t="shared" si="1"/>
        <v>4000</v>
      </c>
      <c r="G17" s="15">
        <f t="shared" si="2"/>
        <v>59000</v>
      </c>
      <c r="H17" s="24">
        <v>1</v>
      </c>
    </row>
    <row r="18" spans="1:8" x14ac:dyDescent="0.3">
      <c r="A18" s="8">
        <v>8</v>
      </c>
      <c r="B18" s="23" t="s">
        <v>1</v>
      </c>
      <c r="C18" s="15">
        <v>0.5</v>
      </c>
      <c r="D18" s="15">
        <v>105000</v>
      </c>
      <c r="E18" s="15">
        <f t="shared" si="0"/>
        <v>52500</v>
      </c>
      <c r="F18" s="15">
        <f t="shared" si="1"/>
        <v>4000</v>
      </c>
      <c r="G18" s="15">
        <f t="shared" si="2"/>
        <v>56500</v>
      </c>
      <c r="H18" s="24">
        <v>1</v>
      </c>
    </row>
    <row r="19" spans="1:8" x14ac:dyDescent="0.3">
      <c r="A19" s="8">
        <v>9</v>
      </c>
      <c r="B19" s="23" t="s">
        <v>2</v>
      </c>
      <c r="C19" s="15">
        <v>0.25</v>
      </c>
      <c r="D19" s="15">
        <v>105000</v>
      </c>
      <c r="E19" s="15">
        <f t="shared" si="0"/>
        <v>26250</v>
      </c>
      <c r="F19" s="15">
        <f t="shared" si="1"/>
        <v>2000</v>
      </c>
      <c r="G19" s="15">
        <f t="shared" si="2"/>
        <v>28250</v>
      </c>
      <c r="H19" s="24">
        <v>1</v>
      </c>
    </row>
    <row r="20" spans="1:8" x14ac:dyDescent="0.3">
      <c r="A20" s="8">
        <v>10</v>
      </c>
      <c r="B20" s="23" t="s">
        <v>25</v>
      </c>
      <c r="C20" s="15">
        <v>0.25</v>
      </c>
      <c r="D20" s="15">
        <v>105000</v>
      </c>
      <c r="E20" s="15">
        <f t="shared" si="0"/>
        <v>26250</v>
      </c>
      <c r="F20" s="15">
        <f t="shared" si="1"/>
        <v>2000</v>
      </c>
      <c r="G20" s="15">
        <f t="shared" si="2"/>
        <v>28250</v>
      </c>
      <c r="H20" s="24">
        <v>1</v>
      </c>
    </row>
    <row r="21" spans="1:8" x14ac:dyDescent="0.3">
      <c r="A21" s="8">
        <v>11</v>
      </c>
      <c r="B21" s="23" t="s">
        <v>33</v>
      </c>
      <c r="C21" s="15">
        <v>0.5</v>
      </c>
      <c r="D21" s="15">
        <v>105000</v>
      </c>
      <c r="E21" s="15">
        <f t="shared" si="0"/>
        <v>52500</v>
      </c>
      <c r="F21" s="15">
        <f t="shared" si="1"/>
        <v>4000</v>
      </c>
      <c r="G21" s="15">
        <f t="shared" si="2"/>
        <v>56500</v>
      </c>
      <c r="H21" s="24">
        <v>1</v>
      </c>
    </row>
    <row r="22" spans="1:8" x14ac:dyDescent="0.3">
      <c r="A22" s="8">
        <v>12</v>
      </c>
      <c r="B22" s="23" t="s">
        <v>48</v>
      </c>
      <c r="C22" s="15">
        <v>1</v>
      </c>
      <c r="D22" s="15">
        <v>115000</v>
      </c>
      <c r="E22" s="15">
        <f t="shared" si="0"/>
        <v>115000</v>
      </c>
      <c r="F22" s="15">
        <f t="shared" si="1"/>
        <v>8000</v>
      </c>
      <c r="G22" s="15">
        <f t="shared" si="2"/>
        <v>123000</v>
      </c>
      <c r="H22" s="24">
        <v>1</v>
      </c>
    </row>
    <row r="23" spans="1:8" x14ac:dyDescent="0.3">
      <c r="A23" s="8">
        <v>13</v>
      </c>
      <c r="B23" s="23" t="s">
        <v>4</v>
      </c>
      <c r="C23" s="15">
        <v>0.75</v>
      </c>
      <c r="D23" s="15">
        <v>105000</v>
      </c>
      <c r="E23" s="15">
        <f t="shared" si="0"/>
        <v>78750</v>
      </c>
      <c r="F23" s="15">
        <f t="shared" si="1"/>
        <v>6000</v>
      </c>
      <c r="G23" s="15">
        <f t="shared" si="2"/>
        <v>84750</v>
      </c>
      <c r="H23" s="24">
        <v>1</v>
      </c>
    </row>
    <row r="24" spans="1:8" x14ac:dyDescent="0.3">
      <c r="A24" s="8">
        <v>14</v>
      </c>
      <c r="B24" s="23" t="s">
        <v>15</v>
      </c>
      <c r="C24" s="15">
        <v>3.36</v>
      </c>
      <c r="D24" s="15">
        <v>130000</v>
      </c>
      <c r="E24" s="15">
        <f t="shared" si="0"/>
        <v>436800</v>
      </c>
      <c r="F24" s="15">
        <v>24000</v>
      </c>
      <c r="G24" s="15">
        <f t="shared" si="2"/>
        <v>460800</v>
      </c>
      <c r="H24" s="24">
        <v>6</v>
      </c>
    </row>
    <row r="25" spans="1:8" x14ac:dyDescent="0.3">
      <c r="A25" s="8">
        <v>15</v>
      </c>
      <c r="B25" s="23" t="s">
        <v>16</v>
      </c>
      <c r="C25" s="15">
        <v>3</v>
      </c>
      <c r="D25" s="15">
        <v>105000</v>
      </c>
      <c r="E25" s="15">
        <f t="shared" si="0"/>
        <v>315000</v>
      </c>
      <c r="F25" s="15">
        <f t="shared" si="1"/>
        <v>24000</v>
      </c>
      <c r="G25" s="15">
        <f t="shared" si="2"/>
        <v>339000</v>
      </c>
      <c r="H25" s="24">
        <v>3</v>
      </c>
    </row>
    <row r="26" spans="1:8" x14ac:dyDescent="0.3">
      <c r="A26" s="8">
        <v>16</v>
      </c>
      <c r="B26" s="23" t="s">
        <v>17</v>
      </c>
      <c r="C26" s="15">
        <v>0.75</v>
      </c>
      <c r="D26" s="15">
        <v>115000</v>
      </c>
      <c r="E26" s="15">
        <f t="shared" si="0"/>
        <v>86250</v>
      </c>
      <c r="F26" s="15">
        <f t="shared" si="1"/>
        <v>6000</v>
      </c>
      <c r="G26" s="15">
        <f t="shared" si="2"/>
        <v>92250</v>
      </c>
      <c r="H26" s="24">
        <v>1</v>
      </c>
    </row>
    <row r="27" spans="1:8" x14ac:dyDescent="0.3">
      <c r="A27" s="8">
        <v>17</v>
      </c>
      <c r="B27" s="23" t="s">
        <v>5</v>
      </c>
      <c r="C27" s="15">
        <v>0.75</v>
      </c>
      <c r="D27" s="15">
        <v>115000</v>
      </c>
      <c r="E27" s="15">
        <f t="shared" si="0"/>
        <v>86250</v>
      </c>
      <c r="F27" s="15">
        <f t="shared" si="1"/>
        <v>6000</v>
      </c>
      <c r="G27" s="15">
        <f t="shared" si="2"/>
        <v>92250</v>
      </c>
      <c r="H27" s="24">
        <v>1</v>
      </c>
    </row>
    <row r="28" spans="1:8" x14ac:dyDescent="0.3">
      <c r="A28" s="55"/>
      <c r="B28" s="57" t="s">
        <v>0</v>
      </c>
      <c r="C28" s="51">
        <f t="shared" ref="C28:D28" si="3">SUM(C11:C27)</f>
        <v>16.36</v>
      </c>
      <c r="D28" s="51">
        <f t="shared" si="3"/>
        <v>1980000</v>
      </c>
      <c r="E28" s="51">
        <f t="shared" ref="E28:H28" si="4">SUM(E11:E27)</f>
        <v>1944300</v>
      </c>
      <c r="F28" s="51">
        <f t="shared" si="4"/>
        <v>128000</v>
      </c>
      <c r="G28" s="51">
        <f t="shared" si="4"/>
        <v>2072300</v>
      </c>
      <c r="H28" s="53">
        <f t="shared" si="4"/>
        <v>24</v>
      </c>
    </row>
    <row r="29" spans="1:8" ht="17.25" thickBot="1" x14ac:dyDescent="0.35">
      <c r="A29" s="56"/>
      <c r="B29" s="58"/>
      <c r="C29" s="52"/>
      <c r="D29" s="52"/>
      <c r="E29" s="52"/>
      <c r="F29" s="52"/>
      <c r="G29" s="52"/>
      <c r="H29" s="54"/>
    </row>
    <row r="31" spans="1:8" x14ac:dyDescent="0.3">
      <c r="B31" s="79" t="s">
        <v>68</v>
      </c>
      <c r="C31" s="79"/>
      <c r="D31" s="79"/>
      <c r="E31" s="79"/>
      <c r="F31" s="79"/>
      <c r="G31" s="79"/>
    </row>
  </sheetData>
  <mergeCells count="14">
    <mergeCell ref="B31:G31"/>
    <mergeCell ref="F28:F29"/>
    <mergeCell ref="G28:G29"/>
    <mergeCell ref="H28:H29"/>
    <mergeCell ref="A28:A29"/>
    <mergeCell ref="B28:B29"/>
    <mergeCell ref="C28:C29"/>
    <mergeCell ref="D28:D29"/>
    <mergeCell ref="E28:E29"/>
    <mergeCell ref="A7:I7"/>
    <mergeCell ref="F1:G3"/>
    <mergeCell ref="H1:I3"/>
    <mergeCell ref="A4:G5"/>
    <mergeCell ref="A6:I6"/>
  </mergeCells>
  <pageMargins left="0.7" right="0.7" top="0.75" bottom="0.75" header="0.3" footer="0.3"/>
  <pageSetup paperSize="9" scale="8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7" workbookViewId="0">
      <selection activeCell="B14" sqref="B14"/>
    </sheetView>
  </sheetViews>
  <sheetFormatPr defaultRowHeight="16.5" x14ac:dyDescent="0.3"/>
  <cols>
    <col min="1" max="1" width="3.5703125" style="19" customWidth="1"/>
    <col min="2" max="2" width="49" style="20" customWidth="1"/>
    <col min="3" max="3" width="15" style="19" customWidth="1"/>
    <col min="4" max="4" width="16.7109375" style="19" customWidth="1"/>
    <col min="5" max="5" width="18.42578125" style="19" customWidth="1"/>
    <col min="6" max="6" width="14.42578125" style="19" customWidth="1"/>
    <col min="7" max="7" width="11.85546875" style="19" customWidth="1"/>
    <col min="8" max="8" width="18.5703125" style="19" customWidth="1"/>
    <col min="9" max="10" width="9.140625" style="21"/>
    <col min="11" max="11" width="16" style="21" bestFit="1" customWidth="1"/>
    <col min="12" max="16384" width="9.140625" style="21"/>
  </cols>
  <sheetData>
    <row r="1" spans="1:9" s="17" customFormat="1" ht="51" customHeight="1" x14ac:dyDescent="0.25">
      <c r="A1" s="16"/>
      <c r="F1" s="59"/>
      <c r="G1" s="59"/>
      <c r="H1" s="59" t="s">
        <v>58</v>
      </c>
      <c r="I1" s="59"/>
    </row>
    <row r="2" spans="1:9" s="17" customFormat="1" ht="13.5" x14ac:dyDescent="0.25">
      <c r="A2" s="16"/>
      <c r="F2" s="59"/>
      <c r="G2" s="59"/>
      <c r="H2" s="59"/>
      <c r="I2" s="59"/>
    </row>
    <row r="3" spans="1:9" s="17" customFormat="1" ht="33" customHeight="1" x14ac:dyDescent="0.25">
      <c r="A3" s="16"/>
      <c r="F3" s="59"/>
      <c r="G3" s="59"/>
      <c r="H3" s="59"/>
      <c r="I3" s="59"/>
    </row>
    <row r="4" spans="1:9" s="18" customFormat="1" ht="13.5" x14ac:dyDescent="0.25">
      <c r="A4" s="48" t="s">
        <v>34</v>
      </c>
      <c r="B4" s="48"/>
      <c r="C4" s="48"/>
      <c r="D4" s="48"/>
      <c r="E4" s="48"/>
      <c r="F4" s="48"/>
      <c r="G4" s="48"/>
    </row>
    <row r="5" spans="1:9" s="18" customFormat="1" ht="39.75" customHeight="1" x14ac:dyDescent="0.25">
      <c r="A5" s="48"/>
      <c r="B5" s="48"/>
      <c r="C5" s="48"/>
      <c r="D5" s="48"/>
      <c r="E5" s="48"/>
      <c r="F5" s="48"/>
      <c r="G5" s="48"/>
    </row>
    <row r="6" spans="1:9" s="18" customFormat="1" ht="15.75" customHeight="1" x14ac:dyDescent="0.25">
      <c r="A6" s="49" t="s">
        <v>22</v>
      </c>
      <c r="B6" s="49"/>
      <c r="C6" s="49"/>
      <c r="D6" s="49"/>
      <c r="E6" s="49"/>
      <c r="F6" s="49"/>
      <c r="G6" s="49"/>
      <c r="H6" s="49"/>
      <c r="I6" s="49"/>
    </row>
    <row r="7" spans="1:9" s="22" customFormat="1" ht="16.5" customHeight="1" x14ac:dyDescent="0.25">
      <c r="A7" s="50" t="s">
        <v>23</v>
      </c>
      <c r="B7" s="50"/>
      <c r="C7" s="50"/>
      <c r="D7" s="50"/>
      <c r="E7" s="50"/>
      <c r="F7" s="50"/>
      <c r="G7" s="50"/>
      <c r="H7" s="50"/>
      <c r="I7" s="50"/>
    </row>
    <row r="8" spans="1:9" ht="17.25" thickBot="1" x14ac:dyDescent="0.35"/>
    <row r="9" spans="1:9" ht="82.5" x14ac:dyDescent="0.3">
      <c r="A9" s="11" t="s">
        <v>26</v>
      </c>
      <c r="B9" s="12" t="s">
        <v>6</v>
      </c>
      <c r="C9" s="13" t="s">
        <v>7</v>
      </c>
      <c r="D9" s="13" t="s">
        <v>20</v>
      </c>
      <c r="E9" s="13" t="s">
        <v>19</v>
      </c>
      <c r="F9" s="13" t="s">
        <v>18</v>
      </c>
      <c r="G9" s="13" t="s">
        <v>0</v>
      </c>
      <c r="H9" s="14" t="s">
        <v>8</v>
      </c>
    </row>
    <row r="10" spans="1:9" x14ac:dyDescent="0.3">
      <c r="A10" s="25">
        <v>1</v>
      </c>
      <c r="B10" s="23" t="s">
        <v>9</v>
      </c>
      <c r="C10" s="15">
        <v>1</v>
      </c>
      <c r="D10" s="15">
        <v>172000</v>
      </c>
      <c r="E10" s="15">
        <f t="shared" ref="E10:E26" si="0">D10*C10</f>
        <v>172000</v>
      </c>
      <c r="F10" s="15">
        <f>8000*C10</f>
        <v>8000</v>
      </c>
      <c r="G10" s="15">
        <f>SUM(E10:F10)</f>
        <v>180000</v>
      </c>
      <c r="H10" s="24">
        <v>1</v>
      </c>
    </row>
    <row r="11" spans="1:9" x14ac:dyDescent="0.3">
      <c r="A11" s="25">
        <v>2</v>
      </c>
      <c r="B11" s="23" t="s">
        <v>49</v>
      </c>
      <c r="C11" s="15">
        <v>0.75</v>
      </c>
      <c r="D11" s="15">
        <v>125000</v>
      </c>
      <c r="E11" s="15">
        <f t="shared" si="0"/>
        <v>93750</v>
      </c>
      <c r="F11" s="15">
        <f t="shared" ref="F11:F26" si="1">8000*C11</f>
        <v>6000</v>
      </c>
      <c r="G11" s="15">
        <f t="shared" ref="G11:G26" si="2">SUM(E11:F11)</f>
        <v>99750</v>
      </c>
      <c r="H11" s="24">
        <v>1</v>
      </c>
    </row>
    <row r="12" spans="1:9" x14ac:dyDescent="0.3">
      <c r="A12" s="25">
        <v>3</v>
      </c>
      <c r="B12" s="23" t="s">
        <v>10</v>
      </c>
      <c r="C12" s="15">
        <v>0.75</v>
      </c>
      <c r="D12" s="15">
        <v>110000</v>
      </c>
      <c r="E12" s="15">
        <f t="shared" si="0"/>
        <v>82500</v>
      </c>
      <c r="F12" s="15">
        <f t="shared" si="1"/>
        <v>6000</v>
      </c>
      <c r="G12" s="15">
        <f t="shared" si="2"/>
        <v>88500</v>
      </c>
      <c r="H12" s="24">
        <v>1</v>
      </c>
    </row>
    <row r="13" spans="1:9" x14ac:dyDescent="0.3">
      <c r="A13" s="25">
        <v>4</v>
      </c>
      <c r="B13" s="23" t="s">
        <v>11</v>
      </c>
      <c r="C13" s="15">
        <v>0.75</v>
      </c>
      <c r="D13" s="15">
        <v>130000</v>
      </c>
      <c r="E13" s="15">
        <f t="shared" si="0"/>
        <v>97500</v>
      </c>
      <c r="F13" s="15">
        <f t="shared" si="1"/>
        <v>6000</v>
      </c>
      <c r="G13" s="15">
        <f t="shared" si="2"/>
        <v>103500</v>
      </c>
      <c r="H13" s="24">
        <v>1</v>
      </c>
    </row>
    <row r="14" spans="1:9" x14ac:dyDescent="0.3">
      <c r="A14" s="25">
        <v>5</v>
      </c>
      <c r="B14" s="23" t="s">
        <v>12</v>
      </c>
      <c r="C14" s="15">
        <v>0.5</v>
      </c>
      <c r="D14" s="15">
        <v>120000</v>
      </c>
      <c r="E14" s="15">
        <f t="shared" si="0"/>
        <v>60000</v>
      </c>
      <c r="F14" s="15">
        <f t="shared" si="1"/>
        <v>4000</v>
      </c>
      <c r="G14" s="15">
        <f t="shared" si="2"/>
        <v>64000</v>
      </c>
      <c r="H14" s="24">
        <v>1</v>
      </c>
    </row>
    <row r="15" spans="1:9" x14ac:dyDescent="0.3">
      <c r="A15" s="25">
        <v>6</v>
      </c>
      <c r="B15" s="23" t="s">
        <v>13</v>
      </c>
      <c r="C15" s="15">
        <v>1</v>
      </c>
      <c r="D15" s="15">
        <v>120000</v>
      </c>
      <c r="E15" s="15">
        <f t="shared" si="0"/>
        <v>120000</v>
      </c>
      <c r="F15" s="15">
        <f t="shared" si="1"/>
        <v>8000</v>
      </c>
      <c r="G15" s="15">
        <f t="shared" si="2"/>
        <v>128000</v>
      </c>
      <c r="H15" s="24">
        <v>1</v>
      </c>
    </row>
    <row r="16" spans="1:9" x14ac:dyDescent="0.3">
      <c r="A16" s="25">
        <v>7</v>
      </c>
      <c r="B16" s="23" t="s">
        <v>14</v>
      </c>
      <c r="C16" s="15">
        <v>0.5</v>
      </c>
      <c r="D16" s="15">
        <v>110000</v>
      </c>
      <c r="E16" s="15">
        <f t="shared" si="0"/>
        <v>55000</v>
      </c>
      <c r="F16" s="15">
        <f t="shared" si="1"/>
        <v>4000</v>
      </c>
      <c r="G16" s="15">
        <f t="shared" si="2"/>
        <v>59000</v>
      </c>
      <c r="H16" s="24">
        <v>1</v>
      </c>
    </row>
    <row r="17" spans="1:8" x14ac:dyDescent="0.3">
      <c r="A17" s="25">
        <v>8</v>
      </c>
      <c r="B17" s="23" t="s">
        <v>1</v>
      </c>
      <c r="C17" s="15">
        <v>0.5</v>
      </c>
      <c r="D17" s="15">
        <v>105000</v>
      </c>
      <c r="E17" s="15">
        <f t="shared" si="0"/>
        <v>52500</v>
      </c>
      <c r="F17" s="15">
        <f t="shared" si="1"/>
        <v>4000</v>
      </c>
      <c r="G17" s="15">
        <f t="shared" si="2"/>
        <v>56500</v>
      </c>
      <c r="H17" s="24">
        <v>1</v>
      </c>
    </row>
    <row r="18" spans="1:8" x14ac:dyDescent="0.3">
      <c r="A18" s="25">
        <v>9</v>
      </c>
      <c r="B18" s="23" t="s">
        <v>2</v>
      </c>
      <c r="C18" s="15">
        <v>0.25</v>
      </c>
      <c r="D18" s="15">
        <v>105000</v>
      </c>
      <c r="E18" s="15">
        <f t="shared" si="0"/>
        <v>26250</v>
      </c>
      <c r="F18" s="15">
        <f t="shared" si="1"/>
        <v>2000</v>
      </c>
      <c r="G18" s="15">
        <f t="shared" si="2"/>
        <v>28250</v>
      </c>
      <c r="H18" s="24">
        <v>1</v>
      </c>
    </row>
    <row r="19" spans="1:8" x14ac:dyDescent="0.3">
      <c r="A19" s="25">
        <v>10</v>
      </c>
      <c r="B19" s="23" t="s">
        <v>3</v>
      </c>
      <c r="C19" s="15">
        <v>0.25</v>
      </c>
      <c r="D19" s="15">
        <v>105000</v>
      </c>
      <c r="E19" s="15">
        <f t="shared" si="0"/>
        <v>26250</v>
      </c>
      <c r="F19" s="15">
        <f t="shared" si="1"/>
        <v>2000</v>
      </c>
      <c r="G19" s="15">
        <f t="shared" si="2"/>
        <v>28250</v>
      </c>
      <c r="H19" s="24">
        <v>1</v>
      </c>
    </row>
    <row r="20" spans="1:8" x14ac:dyDescent="0.3">
      <c r="A20" s="25">
        <v>11</v>
      </c>
      <c r="B20" s="23" t="s">
        <v>33</v>
      </c>
      <c r="C20" s="15">
        <v>0.5</v>
      </c>
      <c r="D20" s="15">
        <v>105000</v>
      </c>
      <c r="E20" s="15">
        <f t="shared" si="0"/>
        <v>52500</v>
      </c>
      <c r="F20" s="15">
        <f t="shared" si="1"/>
        <v>4000</v>
      </c>
      <c r="G20" s="15">
        <f t="shared" si="2"/>
        <v>56500</v>
      </c>
      <c r="H20" s="24">
        <v>1</v>
      </c>
    </row>
    <row r="21" spans="1:8" x14ac:dyDescent="0.3">
      <c r="A21" s="25">
        <v>12</v>
      </c>
      <c r="B21" s="23" t="s">
        <v>48</v>
      </c>
      <c r="C21" s="15">
        <v>1</v>
      </c>
      <c r="D21" s="15">
        <v>115000</v>
      </c>
      <c r="E21" s="15">
        <f t="shared" si="0"/>
        <v>115000</v>
      </c>
      <c r="F21" s="15">
        <f t="shared" si="1"/>
        <v>8000</v>
      </c>
      <c r="G21" s="15">
        <f t="shared" si="2"/>
        <v>123000</v>
      </c>
      <c r="H21" s="24">
        <v>1</v>
      </c>
    </row>
    <row r="22" spans="1:8" x14ac:dyDescent="0.3">
      <c r="A22" s="25">
        <v>13</v>
      </c>
      <c r="B22" s="23" t="s">
        <v>4</v>
      </c>
      <c r="C22" s="15">
        <v>0.75</v>
      </c>
      <c r="D22" s="15">
        <v>105000</v>
      </c>
      <c r="E22" s="15">
        <f t="shared" si="0"/>
        <v>78750</v>
      </c>
      <c r="F22" s="15">
        <f t="shared" si="1"/>
        <v>6000</v>
      </c>
      <c r="G22" s="15">
        <f t="shared" si="2"/>
        <v>84750</v>
      </c>
      <c r="H22" s="24">
        <v>1</v>
      </c>
    </row>
    <row r="23" spans="1:8" x14ac:dyDescent="0.3">
      <c r="A23" s="25">
        <v>14</v>
      </c>
      <c r="B23" s="23" t="s">
        <v>15</v>
      </c>
      <c r="C23" s="15">
        <v>3.36</v>
      </c>
      <c r="D23" s="15">
        <v>130000</v>
      </c>
      <c r="E23" s="15">
        <f t="shared" si="0"/>
        <v>436800</v>
      </c>
      <c r="F23" s="15">
        <v>24000</v>
      </c>
      <c r="G23" s="15">
        <f t="shared" si="2"/>
        <v>460800</v>
      </c>
      <c r="H23" s="24">
        <v>6</v>
      </c>
    </row>
    <row r="24" spans="1:8" x14ac:dyDescent="0.3">
      <c r="A24" s="25">
        <v>15</v>
      </c>
      <c r="B24" s="23" t="s">
        <v>16</v>
      </c>
      <c r="C24" s="15">
        <v>3</v>
      </c>
      <c r="D24" s="15">
        <v>105000</v>
      </c>
      <c r="E24" s="15">
        <f t="shared" si="0"/>
        <v>315000</v>
      </c>
      <c r="F24" s="15">
        <f t="shared" si="1"/>
        <v>24000</v>
      </c>
      <c r="G24" s="15">
        <f t="shared" si="2"/>
        <v>339000</v>
      </c>
      <c r="H24" s="24">
        <v>3</v>
      </c>
    </row>
    <row r="25" spans="1:8" x14ac:dyDescent="0.3">
      <c r="A25" s="25">
        <v>16</v>
      </c>
      <c r="B25" s="23" t="s">
        <v>17</v>
      </c>
      <c r="C25" s="15">
        <v>0.75</v>
      </c>
      <c r="D25" s="15">
        <v>115000</v>
      </c>
      <c r="E25" s="15">
        <f t="shared" si="0"/>
        <v>86250</v>
      </c>
      <c r="F25" s="15">
        <f t="shared" si="1"/>
        <v>6000</v>
      </c>
      <c r="G25" s="15">
        <f t="shared" si="2"/>
        <v>92250</v>
      </c>
      <c r="H25" s="24">
        <v>1</v>
      </c>
    </row>
    <row r="26" spans="1:8" x14ac:dyDescent="0.3">
      <c r="A26" s="25">
        <v>17</v>
      </c>
      <c r="B26" s="23" t="s">
        <v>5</v>
      </c>
      <c r="C26" s="15">
        <v>0.75</v>
      </c>
      <c r="D26" s="15">
        <v>115000</v>
      </c>
      <c r="E26" s="15">
        <f t="shared" si="0"/>
        <v>86250</v>
      </c>
      <c r="F26" s="15">
        <f t="shared" si="1"/>
        <v>6000</v>
      </c>
      <c r="G26" s="15">
        <f t="shared" si="2"/>
        <v>92250</v>
      </c>
      <c r="H26" s="24">
        <v>1</v>
      </c>
    </row>
    <row r="27" spans="1:8" x14ac:dyDescent="0.3">
      <c r="A27" s="61"/>
      <c r="B27" s="62" t="s">
        <v>0</v>
      </c>
      <c r="C27" s="60">
        <f t="shared" ref="C27:H27" si="3">SUM(C10:C26)</f>
        <v>16.36</v>
      </c>
      <c r="D27" s="60">
        <f t="shared" si="3"/>
        <v>1992000</v>
      </c>
      <c r="E27" s="60">
        <f t="shared" si="3"/>
        <v>1956300</v>
      </c>
      <c r="F27" s="60">
        <f t="shared" si="3"/>
        <v>128000</v>
      </c>
      <c r="G27" s="60">
        <f t="shared" si="3"/>
        <v>2084300</v>
      </c>
      <c r="H27" s="60">
        <f t="shared" si="3"/>
        <v>24</v>
      </c>
    </row>
    <row r="28" spans="1:8" x14ac:dyDescent="0.3">
      <c r="A28" s="61"/>
      <c r="B28" s="62"/>
      <c r="C28" s="60"/>
      <c r="D28" s="60"/>
      <c r="E28" s="60"/>
      <c r="F28" s="60"/>
      <c r="G28" s="60"/>
      <c r="H28" s="60"/>
    </row>
    <row r="30" spans="1:8" x14ac:dyDescent="0.3">
      <c r="B30" s="79" t="s">
        <v>68</v>
      </c>
      <c r="C30" s="79"/>
      <c r="D30" s="79"/>
      <c r="E30" s="79"/>
      <c r="F30" s="79"/>
      <c r="G30" s="79"/>
    </row>
  </sheetData>
  <mergeCells count="14">
    <mergeCell ref="B30:G30"/>
    <mergeCell ref="F27:F28"/>
    <mergeCell ref="G27:G28"/>
    <mergeCell ref="H27:H28"/>
    <mergeCell ref="A27:A28"/>
    <mergeCell ref="B27:B28"/>
    <mergeCell ref="C27:C28"/>
    <mergeCell ref="D27:D28"/>
    <mergeCell ref="E27:E28"/>
    <mergeCell ref="F1:G3"/>
    <mergeCell ref="H1:I3"/>
    <mergeCell ref="A4:G5"/>
    <mergeCell ref="A6:I6"/>
    <mergeCell ref="A7:I7"/>
  </mergeCells>
  <pageMargins left="0.7" right="0.7" top="0.75" bottom="0.75" header="0.3" footer="0.3"/>
  <pageSetup paperSize="9" scale="8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27" sqref="B27:B28"/>
    </sheetView>
  </sheetViews>
  <sheetFormatPr defaultRowHeight="16.5" x14ac:dyDescent="0.3"/>
  <cols>
    <col min="1" max="1" width="3.5703125" style="19" customWidth="1"/>
    <col min="2" max="2" width="47.5703125" style="20" customWidth="1"/>
    <col min="3" max="3" width="17" style="19" customWidth="1"/>
    <col min="4" max="4" width="19.5703125" style="19" customWidth="1"/>
    <col min="5" max="5" width="19.85546875" style="19" customWidth="1"/>
    <col min="6" max="6" width="14.42578125" style="19" customWidth="1"/>
    <col min="7" max="7" width="11.85546875" style="19" customWidth="1"/>
    <col min="8" max="8" width="18.5703125" style="19" customWidth="1"/>
    <col min="9" max="10" width="9.140625" style="21"/>
    <col min="11" max="11" width="16" style="21" bestFit="1" customWidth="1"/>
    <col min="12" max="16384" width="9.140625" style="21"/>
  </cols>
  <sheetData>
    <row r="1" spans="1:9" s="17" customFormat="1" ht="27" customHeight="1" x14ac:dyDescent="0.25">
      <c r="A1" s="16"/>
      <c r="F1" s="59"/>
      <c r="G1" s="59"/>
      <c r="H1" s="59" t="s">
        <v>59</v>
      </c>
      <c r="I1" s="59"/>
    </row>
    <row r="2" spans="1:9" s="17" customFormat="1" ht="30.75" customHeight="1" x14ac:dyDescent="0.25">
      <c r="A2" s="16"/>
      <c r="F2" s="59"/>
      <c r="G2" s="59"/>
      <c r="H2" s="59"/>
      <c r="I2" s="59"/>
    </row>
    <row r="3" spans="1:9" s="17" customFormat="1" ht="33" customHeight="1" x14ac:dyDescent="0.25">
      <c r="A3" s="16"/>
      <c r="F3" s="59"/>
      <c r="G3" s="59"/>
      <c r="H3" s="59"/>
      <c r="I3" s="59"/>
    </row>
    <row r="4" spans="1:9" s="18" customFormat="1" ht="13.5" x14ac:dyDescent="0.25">
      <c r="A4" s="48" t="s">
        <v>35</v>
      </c>
      <c r="B4" s="48"/>
      <c r="C4" s="48"/>
      <c r="D4" s="48"/>
      <c r="E4" s="48"/>
      <c r="F4" s="48"/>
      <c r="G4" s="48"/>
    </row>
    <row r="5" spans="1:9" s="18" customFormat="1" ht="35.25" customHeight="1" x14ac:dyDescent="0.25">
      <c r="A5" s="48"/>
      <c r="B5" s="48"/>
      <c r="C5" s="48"/>
      <c r="D5" s="48"/>
      <c r="E5" s="48"/>
      <c r="F5" s="48"/>
      <c r="G5" s="48"/>
    </row>
    <row r="6" spans="1:9" s="18" customFormat="1" ht="15.75" customHeight="1" x14ac:dyDescent="0.25">
      <c r="A6" s="49" t="s">
        <v>22</v>
      </c>
      <c r="B6" s="49"/>
      <c r="C6" s="49"/>
      <c r="D6" s="49"/>
      <c r="E6" s="49"/>
      <c r="F6" s="49"/>
      <c r="G6" s="49"/>
      <c r="H6" s="49"/>
      <c r="I6" s="49"/>
    </row>
    <row r="7" spans="1:9" s="22" customFormat="1" ht="16.5" customHeight="1" x14ac:dyDescent="0.25">
      <c r="A7" s="50" t="s">
        <v>23</v>
      </c>
      <c r="B7" s="50"/>
      <c r="C7" s="50"/>
      <c r="D7" s="50"/>
      <c r="E7" s="50"/>
      <c r="F7" s="50"/>
      <c r="G7" s="50"/>
      <c r="H7" s="50"/>
      <c r="I7" s="50"/>
    </row>
    <row r="8" spans="1:9" ht="14.25" customHeight="1" thickBot="1" x14ac:dyDescent="0.35"/>
    <row r="9" spans="1:9" ht="65.25" customHeight="1" x14ac:dyDescent="0.3">
      <c r="A9" s="11" t="s">
        <v>26</v>
      </c>
      <c r="B9" s="12" t="s">
        <v>6</v>
      </c>
      <c r="C9" s="13" t="s">
        <v>7</v>
      </c>
      <c r="D9" s="13" t="s">
        <v>20</v>
      </c>
      <c r="E9" s="13" t="s">
        <v>19</v>
      </c>
      <c r="F9" s="13" t="s">
        <v>18</v>
      </c>
      <c r="G9" s="13" t="s">
        <v>0</v>
      </c>
      <c r="H9" s="14" t="s">
        <v>8</v>
      </c>
    </row>
    <row r="10" spans="1:9" x14ac:dyDescent="0.3">
      <c r="A10" s="8">
        <v>1</v>
      </c>
      <c r="B10" s="23" t="s">
        <v>9</v>
      </c>
      <c r="C10" s="15">
        <v>1</v>
      </c>
      <c r="D10" s="15">
        <v>172000</v>
      </c>
      <c r="E10" s="15">
        <f t="shared" ref="E10:E26" si="0">D10*C10</f>
        <v>172000</v>
      </c>
      <c r="F10" s="15">
        <f>8000*C10</f>
        <v>8000</v>
      </c>
      <c r="G10" s="15">
        <f>SUM(E10:F10)</f>
        <v>180000</v>
      </c>
      <c r="H10" s="24">
        <v>1</v>
      </c>
    </row>
    <row r="11" spans="1:9" x14ac:dyDescent="0.3">
      <c r="A11" s="8">
        <v>2</v>
      </c>
      <c r="B11" s="23" t="s">
        <v>49</v>
      </c>
      <c r="C11" s="15">
        <v>0.75</v>
      </c>
      <c r="D11" s="15">
        <v>125000</v>
      </c>
      <c r="E11" s="15">
        <f t="shared" si="0"/>
        <v>93750</v>
      </c>
      <c r="F11" s="15">
        <f t="shared" ref="F11:F26" si="1">8000*C11</f>
        <v>6000</v>
      </c>
      <c r="G11" s="15">
        <f t="shared" ref="G11:G26" si="2">SUM(E11:F11)</f>
        <v>99750</v>
      </c>
      <c r="H11" s="24">
        <v>1</v>
      </c>
    </row>
    <row r="12" spans="1:9" x14ac:dyDescent="0.3">
      <c r="A12" s="8">
        <v>3</v>
      </c>
      <c r="B12" s="23" t="s">
        <v>10</v>
      </c>
      <c r="C12" s="15">
        <v>0.75</v>
      </c>
      <c r="D12" s="15">
        <v>110000</v>
      </c>
      <c r="E12" s="15">
        <f t="shared" si="0"/>
        <v>82500</v>
      </c>
      <c r="F12" s="15">
        <f t="shared" si="1"/>
        <v>6000</v>
      </c>
      <c r="G12" s="15">
        <f t="shared" si="2"/>
        <v>88500</v>
      </c>
      <c r="H12" s="24">
        <v>1</v>
      </c>
    </row>
    <row r="13" spans="1:9" x14ac:dyDescent="0.3">
      <c r="A13" s="8">
        <v>4</v>
      </c>
      <c r="B13" s="23" t="s">
        <v>11</v>
      </c>
      <c r="C13" s="15">
        <v>0.75</v>
      </c>
      <c r="D13" s="15">
        <v>130000</v>
      </c>
      <c r="E13" s="15">
        <f t="shared" si="0"/>
        <v>97500</v>
      </c>
      <c r="F13" s="15">
        <f t="shared" si="1"/>
        <v>6000</v>
      </c>
      <c r="G13" s="15">
        <f t="shared" si="2"/>
        <v>103500</v>
      </c>
      <c r="H13" s="24">
        <v>1</v>
      </c>
    </row>
    <row r="14" spans="1:9" x14ac:dyDescent="0.3">
      <c r="A14" s="8">
        <v>5</v>
      </c>
      <c r="B14" s="23" t="s">
        <v>12</v>
      </c>
      <c r="C14" s="15">
        <v>0.5</v>
      </c>
      <c r="D14" s="15">
        <v>120000</v>
      </c>
      <c r="E14" s="15">
        <f t="shared" si="0"/>
        <v>60000</v>
      </c>
      <c r="F14" s="15">
        <f t="shared" si="1"/>
        <v>4000</v>
      </c>
      <c r="G14" s="15">
        <f t="shared" si="2"/>
        <v>64000</v>
      </c>
      <c r="H14" s="24">
        <v>1</v>
      </c>
    </row>
    <row r="15" spans="1:9" x14ac:dyDescent="0.3">
      <c r="A15" s="8">
        <v>6</v>
      </c>
      <c r="B15" s="23" t="s">
        <v>13</v>
      </c>
      <c r="C15" s="15">
        <v>1</v>
      </c>
      <c r="D15" s="15">
        <v>120000</v>
      </c>
      <c r="E15" s="15">
        <f t="shared" si="0"/>
        <v>120000</v>
      </c>
      <c r="F15" s="15">
        <f t="shared" si="1"/>
        <v>8000</v>
      </c>
      <c r="G15" s="15">
        <f t="shared" si="2"/>
        <v>128000</v>
      </c>
      <c r="H15" s="24">
        <v>1</v>
      </c>
    </row>
    <row r="16" spans="1:9" x14ac:dyDescent="0.3">
      <c r="A16" s="8">
        <v>7</v>
      </c>
      <c r="B16" s="23" t="s">
        <v>14</v>
      </c>
      <c r="C16" s="15">
        <v>0.5</v>
      </c>
      <c r="D16" s="15">
        <v>110000</v>
      </c>
      <c r="E16" s="15">
        <f t="shared" si="0"/>
        <v>55000</v>
      </c>
      <c r="F16" s="15">
        <f t="shared" si="1"/>
        <v>4000</v>
      </c>
      <c r="G16" s="15">
        <f t="shared" si="2"/>
        <v>59000</v>
      </c>
      <c r="H16" s="24">
        <v>1</v>
      </c>
    </row>
    <row r="17" spans="1:8" x14ac:dyDescent="0.3">
      <c r="A17" s="8">
        <v>8</v>
      </c>
      <c r="B17" s="23" t="s">
        <v>1</v>
      </c>
      <c r="C17" s="15">
        <v>0.5</v>
      </c>
      <c r="D17" s="15">
        <v>105000</v>
      </c>
      <c r="E17" s="15">
        <f t="shared" si="0"/>
        <v>52500</v>
      </c>
      <c r="F17" s="15">
        <f t="shared" si="1"/>
        <v>4000</v>
      </c>
      <c r="G17" s="15">
        <f t="shared" si="2"/>
        <v>56500</v>
      </c>
      <c r="H17" s="24">
        <v>1</v>
      </c>
    </row>
    <row r="18" spans="1:8" x14ac:dyDescent="0.3">
      <c r="A18" s="8">
        <v>9</v>
      </c>
      <c r="B18" s="23" t="s">
        <v>2</v>
      </c>
      <c r="C18" s="15">
        <v>0.25</v>
      </c>
      <c r="D18" s="15">
        <v>105000</v>
      </c>
      <c r="E18" s="15">
        <f t="shared" si="0"/>
        <v>26250</v>
      </c>
      <c r="F18" s="15">
        <f t="shared" si="1"/>
        <v>2000</v>
      </c>
      <c r="G18" s="15">
        <f t="shared" si="2"/>
        <v>28250</v>
      </c>
      <c r="H18" s="24">
        <v>1</v>
      </c>
    </row>
    <row r="19" spans="1:8" x14ac:dyDescent="0.3">
      <c r="A19" s="8">
        <v>10</v>
      </c>
      <c r="B19" s="23" t="s">
        <v>25</v>
      </c>
      <c r="C19" s="15">
        <v>0.25</v>
      </c>
      <c r="D19" s="15">
        <v>105000</v>
      </c>
      <c r="E19" s="15">
        <f t="shared" si="0"/>
        <v>26250</v>
      </c>
      <c r="F19" s="15">
        <f t="shared" si="1"/>
        <v>2000</v>
      </c>
      <c r="G19" s="15">
        <f t="shared" si="2"/>
        <v>28250</v>
      </c>
      <c r="H19" s="24">
        <v>1</v>
      </c>
    </row>
    <row r="20" spans="1:8" x14ac:dyDescent="0.3">
      <c r="A20" s="8">
        <v>11</v>
      </c>
      <c r="B20" s="23" t="s">
        <v>33</v>
      </c>
      <c r="C20" s="15">
        <v>0.5</v>
      </c>
      <c r="D20" s="15">
        <v>105000</v>
      </c>
      <c r="E20" s="15">
        <f t="shared" si="0"/>
        <v>52500</v>
      </c>
      <c r="F20" s="15">
        <f t="shared" si="1"/>
        <v>4000</v>
      </c>
      <c r="G20" s="15">
        <f t="shared" si="2"/>
        <v>56500</v>
      </c>
      <c r="H20" s="24">
        <v>1</v>
      </c>
    </row>
    <row r="21" spans="1:8" x14ac:dyDescent="0.3">
      <c r="A21" s="8">
        <v>12</v>
      </c>
      <c r="B21" s="23" t="s">
        <v>48</v>
      </c>
      <c r="C21" s="15">
        <v>1</v>
      </c>
      <c r="D21" s="15">
        <v>115000</v>
      </c>
      <c r="E21" s="15">
        <f t="shared" si="0"/>
        <v>115000</v>
      </c>
      <c r="F21" s="15">
        <f t="shared" si="1"/>
        <v>8000</v>
      </c>
      <c r="G21" s="15">
        <f t="shared" si="2"/>
        <v>123000</v>
      </c>
      <c r="H21" s="24">
        <v>1</v>
      </c>
    </row>
    <row r="22" spans="1:8" x14ac:dyDescent="0.3">
      <c r="A22" s="8">
        <v>13</v>
      </c>
      <c r="B22" s="23" t="s">
        <v>4</v>
      </c>
      <c r="C22" s="15">
        <v>0.75</v>
      </c>
      <c r="D22" s="15">
        <v>105000</v>
      </c>
      <c r="E22" s="15">
        <f t="shared" si="0"/>
        <v>78750</v>
      </c>
      <c r="F22" s="15">
        <f t="shared" si="1"/>
        <v>6000</v>
      </c>
      <c r="G22" s="15">
        <f t="shared" si="2"/>
        <v>84750</v>
      </c>
      <c r="H22" s="24">
        <v>1</v>
      </c>
    </row>
    <row r="23" spans="1:8" x14ac:dyDescent="0.3">
      <c r="A23" s="8">
        <v>14</v>
      </c>
      <c r="B23" s="23" t="s">
        <v>15</v>
      </c>
      <c r="C23" s="15">
        <v>3.36</v>
      </c>
      <c r="D23" s="15">
        <v>130000</v>
      </c>
      <c r="E23" s="15">
        <f t="shared" si="0"/>
        <v>436800</v>
      </c>
      <c r="F23" s="15">
        <v>24000</v>
      </c>
      <c r="G23" s="15">
        <f t="shared" si="2"/>
        <v>460800</v>
      </c>
      <c r="H23" s="24">
        <v>6</v>
      </c>
    </row>
    <row r="24" spans="1:8" x14ac:dyDescent="0.3">
      <c r="A24" s="8">
        <v>15</v>
      </c>
      <c r="B24" s="23" t="s">
        <v>16</v>
      </c>
      <c r="C24" s="15">
        <v>3</v>
      </c>
      <c r="D24" s="15">
        <v>105000</v>
      </c>
      <c r="E24" s="15">
        <f t="shared" si="0"/>
        <v>315000</v>
      </c>
      <c r="F24" s="15">
        <f t="shared" si="1"/>
        <v>24000</v>
      </c>
      <c r="G24" s="15">
        <f t="shared" si="2"/>
        <v>339000</v>
      </c>
      <c r="H24" s="24">
        <v>3</v>
      </c>
    </row>
    <row r="25" spans="1:8" x14ac:dyDescent="0.3">
      <c r="A25" s="8">
        <v>16</v>
      </c>
      <c r="B25" s="23" t="s">
        <v>17</v>
      </c>
      <c r="C25" s="15">
        <v>0.75</v>
      </c>
      <c r="D25" s="15">
        <v>115000</v>
      </c>
      <c r="E25" s="15">
        <f t="shared" si="0"/>
        <v>86250</v>
      </c>
      <c r="F25" s="15">
        <f t="shared" si="1"/>
        <v>6000</v>
      </c>
      <c r="G25" s="15">
        <f t="shared" si="2"/>
        <v>92250</v>
      </c>
      <c r="H25" s="24">
        <v>1</v>
      </c>
    </row>
    <row r="26" spans="1:8" x14ac:dyDescent="0.3">
      <c r="A26" s="8">
        <v>17</v>
      </c>
      <c r="B26" s="23" t="s">
        <v>5</v>
      </c>
      <c r="C26" s="15">
        <v>0.75</v>
      </c>
      <c r="D26" s="15">
        <v>115000</v>
      </c>
      <c r="E26" s="15">
        <f t="shared" si="0"/>
        <v>86250</v>
      </c>
      <c r="F26" s="15">
        <f t="shared" si="1"/>
        <v>6000</v>
      </c>
      <c r="G26" s="15">
        <f t="shared" si="2"/>
        <v>92250</v>
      </c>
      <c r="H26" s="24">
        <v>1</v>
      </c>
    </row>
    <row r="27" spans="1:8" x14ac:dyDescent="0.3">
      <c r="A27" s="55"/>
      <c r="B27" s="57" t="s">
        <v>0</v>
      </c>
      <c r="C27" s="51">
        <f t="shared" ref="C27:H27" si="3">SUM(C10:C26)</f>
        <v>16.36</v>
      </c>
      <c r="D27" s="51">
        <f t="shared" si="3"/>
        <v>1992000</v>
      </c>
      <c r="E27" s="51">
        <f t="shared" si="3"/>
        <v>1956300</v>
      </c>
      <c r="F27" s="51">
        <f t="shared" si="3"/>
        <v>128000</v>
      </c>
      <c r="G27" s="51">
        <f t="shared" si="3"/>
        <v>2084300</v>
      </c>
      <c r="H27" s="53">
        <f t="shared" si="3"/>
        <v>24</v>
      </c>
    </row>
    <row r="28" spans="1:8" ht="17.25" thickBot="1" x14ac:dyDescent="0.35">
      <c r="A28" s="56"/>
      <c r="B28" s="58"/>
      <c r="C28" s="52"/>
      <c r="D28" s="52"/>
      <c r="E28" s="52"/>
      <c r="F28" s="52"/>
      <c r="G28" s="52"/>
      <c r="H28" s="54"/>
    </row>
    <row r="30" spans="1:8" x14ac:dyDescent="0.3">
      <c r="B30" s="79" t="s">
        <v>68</v>
      </c>
      <c r="C30" s="79"/>
      <c r="D30" s="79"/>
      <c r="E30" s="79"/>
      <c r="F30" s="79"/>
      <c r="G30" s="79"/>
    </row>
  </sheetData>
  <mergeCells count="14">
    <mergeCell ref="B30:G30"/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7" workbookViewId="0">
      <selection activeCell="B19" sqref="B19"/>
    </sheetView>
  </sheetViews>
  <sheetFormatPr defaultRowHeight="16.5" x14ac:dyDescent="0.3"/>
  <cols>
    <col min="1" max="1" width="3.5703125" style="19" customWidth="1"/>
    <col min="2" max="2" width="49.140625" style="20" customWidth="1"/>
    <col min="3" max="3" width="17" style="19" customWidth="1"/>
    <col min="4" max="4" width="19.5703125" style="19" customWidth="1"/>
    <col min="5" max="5" width="19.85546875" style="19" customWidth="1"/>
    <col min="6" max="6" width="14.42578125" style="19" customWidth="1"/>
    <col min="7" max="7" width="11.85546875" style="19" customWidth="1"/>
    <col min="8" max="8" width="18.5703125" style="19" customWidth="1"/>
    <col min="9" max="10" width="9.140625" style="21"/>
    <col min="11" max="11" width="16" style="21" bestFit="1" customWidth="1"/>
    <col min="12" max="16384" width="9.140625" style="21"/>
  </cols>
  <sheetData>
    <row r="1" spans="1:9" s="17" customFormat="1" ht="26.25" customHeight="1" x14ac:dyDescent="0.25">
      <c r="A1" s="16"/>
      <c r="F1" s="59"/>
      <c r="G1" s="59"/>
      <c r="H1" s="59" t="s">
        <v>60</v>
      </c>
      <c r="I1" s="59"/>
    </row>
    <row r="2" spans="1:9" s="17" customFormat="1" ht="13.5" x14ac:dyDescent="0.25">
      <c r="A2" s="16"/>
      <c r="F2" s="59"/>
      <c r="G2" s="59"/>
      <c r="H2" s="59"/>
      <c r="I2" s="59"/>
    </row>
    <row r="3" spans="1:9" s="17" customFormat="1" ht="51" customHeight="1" x14ac:dyDescent="0.25">
      <c r="A3" s="16"/>
      <c r="F3" s="59"/>
      <c r="G3" s="59"/>
      <c r="H3" s="59"/>
      <c r="I3" s="59"/>
    </row>
    <row r="4" spans="1:9" s="18" customFormat="1" ht="13.5" x14ac:dyDescent="0.25">
      <c r="A4" s="48" t="s">
        <v>36</v>
      </c>
      <c r="B4" s="48"/>
      <c r="C4" s="48"/>
      <c r="D4" s="48"/>
      <c r="E4" s="48"/>
      <c r="F4" s="48"/>
      <c r="G4" s="48"/>
    </row>
    <row r="5" spans="1:9" s="18" customFormat="1" ht="39.75" customHeight="1" x14ac:dyDescent="0.25">
      <c r="A5" s="48"/>
      <c r="B5" s="48"/>
      <c r="C5" s="48"/>
      <c r="D5" s="48"/>
      <c r="E5" s="48"/>
      <c r="F5" s="48"/>
      <c r="G5" s="48"/>
    </row>
    <row r="6" spans="1:9" s="18" customFormat="1" ht="15.75" customHeight="1" x14ac:dyDescent="0.25">
      <c r="A6" s="49" t="s">
        <v>22</v>
      </c>
      <c r="B6" s="49"/>
      <c r="C6" s="49"/>
      <c r="D6" s="49"/>
      <c r="E6" s="49"/>
      <c r="F6" s="49"/>
      <c r="G6" s="49"/>
      <c r="H6" s="49"/>
      <c r="I6" s="49"/>
    </row>
    <row r="7" spans="1:9" s="22" customFormat="1" ht="16.5" customHeight="1" x14ac:dyDescent="0.25">
      <c r="A7" s="50" t="s">
        <v>23</v>
      </c>
      <c r="B7" s="50"/>
      <c r="C7" s="50"/>
      <c r="D7" s="50"/>
      <c r="E7" s="50"/>
      <c r="F7" s="50"/>
      <c r="G7" s="50"/>
      <c r="H7" s="50"/>
      <c r="I7" s="50"/>
    </row>
    <row r="8" spans="1:9" ht="14.25" customHeight="1" thickBot="1" x14ac:dyDescent="0.35"/>
    <row r="9" spans="1:9" ht="84.75" customHeight="1" x14ac:dyDescent="0.3">
      <c r="A9" s="11" t="s">
        <v>26</v>
      </c>
      <c r="B9" s="12" t="s">
        <v>6</v>
      </c>
      <c r="C9" s="13" t="s">
        <v>7</v>
      </c>
      <c r="D9" s="13" t="s">
        <v>20</v>
      </c>
      <c r="E9" s="13" t="s">
        <v>19</v>
      </c>
      <c r="F9" s="13" t="s">
        <v>18</v>
      </c>
      <c r="G9" s="13" t="s">
        <v>0</v>
      </c>
      <c r="H9" s="14" t="s">
        <v>8</v>
      </c>
    </row>
    <row r="10" spans="1:9" x14ac:dyDescent="0.3">
      <c r="A10" s="8">
        <v>1</v>
      </c>
      <c r="B10" s="23" t="s">
        <v>9</v>
      </c>
      <c r="C10" s="15">
        <v>1</v>
      </c>
      <c r="D10" s="15">
        <v>172000</v>
      </c>
      <c r="E10" s="15">
        <f t="shared" ref="E10:E26" si="0">D10*C10</f>
        <v>172000</v>
      </c>
      <c r="F10" s="15">
        <f>8000*C10</f>
        <v>8000</v>
      </c>
      <c r="G10" s="15">
        <f>SUM(E10:F10)</f>
        <v>180000</v>
      </c>
      <c r="H10" s="24">
        <v>1</v>
      </c>
    </row>
    <row r="11" spans="1:9" x14ac:dyDescent="0.3">
      <c r="A11" s="8">
        <v>2</v>
      </c>
      <c r="B11" s="23" t="s">
        <v>49</v>
      </c>
      <c r="C11" s="15">
        <v>0.75</v>
      </c>
      <c r="D11" s="15">
        <v>125000</v>
      </c>
      <c r="E11" s="15">
        <f t="shared" si="0"/>
        <v>93750</v>
      </c>
      <c r="F11" s="15">
        <f t="shared" ref="F11:F26" si="1">8000*C11</f>
        <v>6000</v>
      </c>
      <c r="G11" s="15">
        <f t="shared" ref="G11:G26" si="2">SUM(E11:F11)</f>
        <v>99750</v>
      </c>
      <c r="H11" s="24">
        <v>1</v>
      </c>
    </row>
    <row r="12" spans="1:9" x14ac:dyDescent="0.3">
      <c r="A12" s="8">
        <v>3</v>
      </c>
      <c r="B12" s="23" t="s">
        <v>10</v>
      </c>
      <c r="C12" s="15">
        <v>0.75</v>
      </c>
      <c r="D12" s="15">
        <v>110000</v>
      </c>
      <c r="E12" s="15">
        <f t="shared" si="0"/>
        <v>82500</v>
      </c>
      <c r="F12" s="15">
        <f t="shared" si="1"/>
        <v>6000</v>
      </c>
      <c r="G12" s="15">
        <f t="shared" si="2"/>
        <v>88500</v>
      </c>
      <c r="H12" s="24">
        <v>1</v>
      </c>
    </row>
    <row r="13" spans="1:9" x14ac:dyDescent="0.3">
      <c r="A13" s="8">
        <v>4</v>
      </c>
      <c r="B13" s="23" t="s">
        <v>11</v>
      </c>
      <c r="C13" s="15">
        <v>0.75</v>
      </c>
      <c r="D13" s="15">
        <v>130000</v>
      </c>
      <c r="E13" s="15">
        <f t="shared" si="0"/>
        <v>97500</v>
      </c>
      <c r="F13" s="15">
        <f t="shared" si="1"/>
        <v>6000</v>
      </c>
      <c r="G13" s="15">
        <f t="shared" si="2"/>
        <v>103500</v>
      </c>
      <c r="H13" s="24">
        <v>1</v>
      </c>
    </row>
    <row r="14" spans="1:9" x14ac:dyDescent="0.3">
      <c r="A14" s="8">
        <v>5</v>
      </c>
      <c r="B14" s="23" t="s">
        <v>12</v>
      </c>
      <c r="C14" s="15">
        <v>0.5</v>
      </c>
      <c r="D14" s="15">
        <v>120000</v>
      </c>
      <c r="E14" s="15">
        <f t="shared" si="0"/>
        <v>60000</v>
      </c>
      <c r="F14" s="15">
        <f t="shared" si="1"/>
        <v>4000</v>
      </c>
      <c r="G14" s="15">
        <f t="shared" si="2"/>
        <v>64000</v>
      </c>
      <c r="H14" s="24">
        <v>1</v>
      </c>
    </row>
    <row r="15" spans="1:9" x14ac:dyDescent="0.3">
      <c r="A15" s="8">
        <v>6</v>
      </c>
      <c r="B15" s="23" t="s">
        <v>13</v>
      </c>
      <c r="C15" s="15">
        <v>1</v>
      </c>
      <c r="D15" s="15">
        <v>120000</v>
      </c>
      <c r="E15" s="15">
        <f t="shared" si="0"/>
        <v>120000</v>
      </c>
      <c r="F15" s="15">
        <f t="shared" si="1"/>
        <v>8000</v>
      </c>
      <c r="G15" s="15">
        <f t="shared" si="2"/>
        <v>128000</v>
      </c>
      <c r="H15" s="24">
        <v>1</v>
      </c>
    </row>
    <row r="16" spans="1:9" x14ac:dyDescent="0.3">
      <c r="A16" s="8">
        <v>7</v>
      </c>
      <c r="B16" s="23" t="s">
        <v>14</v>
      </c>
      <c r="C16" s="15">
        <v>0.5</v>
      </c>
      <c r="D16" s="15">
        <v>110000</v>
      </c>
      <c r="E16" s="15">
        <f t="shared" si="0"/>
        <v>55000</v>
      </c>
      <c r="F16" s="15">
        <f t="shared" si="1"/>
        <v>4000</v>
      </c>
      <c r="G16" s="15">
        <f t="shared" si="2"/>
        <v>59000</v>
      </c>
      <c r="H16" s="24">
        <v>1</v>
      </c>
    </row>
    <row r="17" spans="1:8" x14ac:dyDescent="0.3">
      <c r="A17" s="8">
        <v>8</v>
      </c>
      <c r="B17" s="23" t="s">
        <v>1</v>
      </c>
      <c r="C17" s="15">
        <v>0.5</v>
      </c>
      <c r="D17" s="15">
        <v>105000</v>
      </c>
      <c r="E17" s="15">
        <f t="shared" si="0"/>
        <v>52500</v>
      </c>
      <c r="F17" s="15">
        <f t="shared" si="1"/>
        <v>4000</v>
      </c>
      <c r="G17" s="15">
        <f t="shared" si="2"/>
        <v>56500</v>
      </c>
      <c r="H17" s="24">
        <v>1</v>
      </c>
    </row>
    <row r="18" spans="1:8" x14ac:dyDescent="0.3">
      <c r="A18" s="8">
        <v>9</v>
      </c>
      <c r="B18" s="23" t="s">
        <v>2</v>
      </c>
      <c r="C18" s="15">
        <v>0.25</v>
      </c>
      <c r="D18" s="15">
        <v>105000</v>
      </c>
      <c r="E18" s="15">
        <f t="shared" si="0"/>
        <v>26250</v>
      </c>
      <c r="F18" s="15">
        <f t="shared" si="1"/>
        <v>2000</v>
      </c>
      <c r="G18" s="15">
        <f t="shared" si="2"/>
        <v>28250</v>
      </c>
      <c r="H18" s="24">
        <v>1</v>
      </c>
    </row>
    <row r="19" spans="1:8" x14ac:dyDescent="0.3">
      <c r="A19" s="8">
        <v>10</v>
      </c>
      <c r="B19" s="23" t="s">
        <v>25</v>
      </c>
      <c r="C19" s="15">
        <v>0.25</v>
      </c>
      <c r="D19" s="15">
        <v>105000</v>
      </c>
      <c r="E19" s="15">
        <f t="shared" si="0"/>
        <v>26250</v>
      </c>
      <c r="F19" s="15">
        <f t="shared" si="1"/>
        <v>2000</v>
      </c>
      <c r="G19" s="15">
        <f t="shared" si="2"/>
        <v>28250</v>
      </c>
      <c r="H19" s="24">
        <v>1</v>
      </c>
    </row>
    <row r="20" spans="1:8" x14ac:dyDescent="0.3">
      <c r="A20" s="8">
        <v>11</v>
      </c>
      <c r="B20" s="23" t="s">
        <v>33</v>
      </c>
      <c r="C20" s="15">
        <v>0.5</v>
      </c>
      <c r="D20" s="15">
        <v>105000</v>
      </c>
      <c r="E20" s="15">
        <f t="shared" si="0"/>
        <v>52500</v>
      </c>
      <c r="F20" s="15">
        <f t="shared" si="1"/>
        <v>4000</v>
      </c>
      <c r="G20" s="15">
        <f t="shared" si="2"/>
        <v>56500</v>
      </c>
      <c r="H20" s="24">
        <v>1</v>
      </c>
    </row>
    <row r="21" spans="1:8" x14ac:dyDescent="0.3">
      <c r="A21" s="8">
        <v>12</v>
      </c>
      <c r="B21" s="23" t="s">
        <v>48</v>
      </c>
      <c r="C21" s="15">
        <v>1</v>
      </c>
      <c r="D21" s="15">
        <v>115000</v>
      </c>
      <c r="E21" s="15">
        <f t="shared" si="0"/>
        <v>115000</v>
      </c>
      <c r="F21" s="15">
        <f t="shared" si="1"/>
        <v>8000</v>
      </c>
      <c r="G21" s="15">
        <f t="shared" si="2"/>
        <v>123000</v>
      </c>
      <c r="H21" s="24">
        <v>1</v>
      </c>
    </row>
    <row r="22" spans="1:8" x14ac:dyDescent="0.3">
      <c r="A22" s="8">
        <v>13</v>
      </c>
      <c r="B22" s="23" t="s">
        <v>4</v>
      </c>
      <c r="C22" s="15">
        <v>0.75</v>
      </c>
      <c r="D22" s="15">
        <v>105000</v>
      </c>
      <c r="E22" s="15">
        <f t="shared" si="0"/>
        <v>78750</v>
      </c>
      <c r="F22" s="15">
        <f t="shared" si="1"/>
        <v>6000</v>
      </c>
      <c r="G22" s="15">
        <f t="shared" si="2"/>
        <v>84750</v>
      </c>
      <c r="H22" s="24">
        <v>1</v>
      </c>
    </row>
    <row r="23" spans="1:8" x14ac:dyDescent="0.3">
      <c r="A23" s="8">
        <v>14</v>
      </c>
      <c r="B23" s="23" t="s">
        <v>15</v>
      </c>
      <c r="C23" s="15">
        <v>3.36</v>
      </c>
      <c r="D23" s="15">
        <v>130000</v>
      </c>
      <c r="E23" s="15">
        <f t="shared" si="0"/>
        <v>436800</v>
      </c>
      <c r="F23" s="15">
        <v>24000</v>
      </c>
      <c r="G23" s="15">
        <f t="shared" si="2"/>
        <v>460800</v>
      </c>
      <c r="H23" s="24">
        <v>6</v>
      </c>
    </row>
    <row r="24" spans="1:8" x14ac:dyDescent="0.3">
      <c r="A24" s="8">
        <v>15</v>
      </c>
      <c r="B24" s="23" t="s">
        <v>16</v>
      </c>
      <c r="C24" s="15">
        <v>3</v>
      </c>
      <c r="D24" s="15">
        <v>105000</v>
      </c>
      <c r="E24" s="15">
        <f t="shared" si="0"/>
        <v>315000</v>
      </c>
      <c r="F24" s="15">
        <f t="shared" si="1"/>
        <v>24000</v>
      </c>
      <c r="G24" s="15">
        <f t="shared" si="2"/>
        <v>339000</v>
      </c>
      <c r="H24" s="24">
        <v>3</v>
      </c>
    </row>
    <row r="25" spans="1:8" x14ac:dyDescent="0.3">
      <c r="A25" s="8">
        <v>16</v>
      </c>
      <c r="B25" s="23" t="s">
        <v>17</v>
      </c>
      <c r="C25" s="15">
        <v>0.75</v>
      </c>
      <c r="D25" s="15">
        <v>115000</v>
      </c>
      <c r="E25" s="15">
        <f t="shared" si="0"/>
        <v>86250</v>
      </c>
      <c r="F25" s="15">
        <f t="shared" si="1"/>
        <v>6000</v>
      </c>
      <c r="G25" s="15">
        <f t="shared" si="2"/>
        <v>92250</v>
      </c>
      <c r="H25" s="24">
        <v>1</v>
      </c>
    </row>
    <row r="26" spans="1:8" x14ac:dyDescent="0.3">
      <c r="A26" s="8">
        <v>17</v>
      </c>
      <c r="B26" s="23" t="s">
        <v>5</v>
      </c>
      <c r="C26" s="15">
        <v>0.75</v>
      </c>
      <c r="D26" s="15">
        <v>115000</v>
      </c>
      <c r="E26" s="15">
        <f t="shared" si="0"/>
        <v>86250</v>
      </c>
      <c r="F26" s="15">
        <f t="shared" si="1"/>
        <v>6000</v>
      </c>
      <c r="G26" s="15">
        <f t="shared" si="2"/>
        <v>92250</v>
      </c>
      <c r="H26" s="24">
        <v>1</v>
      </c>
    </row>
    <row r="27" spans="1:8" x14ac:dyDescent="0.3">
      <c r="A27" s="55"/>
      <c r="B27" s="57" t="s">
        <v>0</v>
      </c>
      <c r="C27" s="51">
        <f t="shared" ref="C27:H27" si="3">SUM(C10:C26)</f>
        <v>16.36</v>
      </c>
      <c r="D27" s="51">
        <f t="shared" si="3"/>
        <v>1992000</v>
      </c>
      <c r="E27" s="51">
        <f t="shared" si="3"/>
        <v>1956300</v>
      </c>
      <c r="F27" s="51">
        <f t="shared" si="3"/>
        <v>128000</v>
      </c>
      <c r="G27" s="51">
        <f t="shared" si="3"/>
        <v>2084300</v>
      </c>
      <c r="H27" s="53">
        <f t="shared" si="3"/>
        <v>24</v>
      </c>
    </row>
    <row r="28" spans="1:8" ht="17.25" thickBot="1" x14ac:dyDescent="0.35">
      <c r="A28" s="56"/>
      <c r="B28" s="58"/>
      <c r="C28" s="52"/>
      <c r="D28" s="52"/>
      <c r="E28" s="52"/>
      <c r="F28" s="52"/>
      <c r="G28" s="52"/>
      <c r="H28" s="54"/>
    </row>
    <row r="30" spans="1:8" x14ac:dyDescent="0.3">
      <c r="B30" s="79" t="s">
        <v>68</v>
      </c>
      <c r="C30" s="79"/>
      <c r="D30" s="79"/>
      <c r="E30" s="79"/>
      <c r="F30" s="79"/>
      <c r="G30" s="79"/>
    </row>
  </sheetData>
  <mergeCells count="14">
    <mergeCell ref="B30:G30"/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4" workbookViewId="0">
      <selection activeCell="A10" sqref="A10:XFD26"/>
    </sheetView>
  </sheetViews>
  <sheetFormatPr defaultRowHeight="16.5" x14ac:dyDescent="0.3"/>
  <cols>
    <col min="1" max="1" width="3.5703125" style="19" customWidth="1"/>
    <col min="2" max="2" width="43.140625" style="20" customWidth="1"/>
    <col min="3" max="3" width="17" style="19" customWidth="1"/>
    <col min="4" max="4" width="19.5703125" style="19" customWidth="1"/>
    <col min="5" max="5" width="19.85546875" style="19" customWidth="1"/>
    <col min="6" max="6" width="14.42578125" style="19" customWidth="1"/>
    <col min="7" max="7" width="11.85546875" style="19" customWidth="1"/>
    <col min="8" max="8" width="18.5703125" style="19" customWidth="1"/>
    <col min="9" max="10" width="9.140625" style="21"/>
    <col min="11" max="11" width="16" style="21" bestFit="1" customWidth="1"/>
    <col min="12" max="16384" width="9.140625" style="21"/>
  </cols>
  <sheetData>
    <row r="1" spans="1:9" s="17" customFormat="1" ht="33.75" customHeight="1" x14ac:dyDescent="0.25">
      <c r="A1" s="16"/>
      <c r="F1" s="59"/>
      <c r="G1" s="59"/>
      <c r="H1" s="59" t="s">
        <v>61</v>
      </c>
      <c r="I1" s="59"/>
    </row>
    <row r="2" spans="1:9" s="17" customFormat="1" ht="24" customHeight="1" x14ac:dyDescent="0.25">
      <c r="A2" s="16"/>
      <c r="F2" s="59"/>
      <c r="G2" s="59"/>
      <c r="H2" s="59"/>
      <c r="I2" s="59"/>
    </row>
    <row r="3" spans="1:9" s="17" customFormat="1" ht="33" customHeight="1" x14ac:dyDescent="0.25">
      <c r="A3" s="16"/>
      <c r="F3" s="59"/>
      <c r="G3" s="59"/>
      <c r="H3" s="59"/>
      <c r="I3" s="59"/>
    </row>
    <row r="4" spans="1:9" s="18" customFormat="1" ht="13.5" x14ac:dyDescent="0.25">
      <c r="A4" s="48" t="s">
        <v>37</v>
      </c>
      <c r="B4" s="48"/>
      <c r="C4" s="48"/>
      <c r="D4" s="48"/>
      <c r="E4" s="48"/>
      <c r="F4" s="48"/>
      <c r="G4" s="48"/>
    </row>
    <row r="5" spans="1:9" s="18" customFormat="1" ht="39.75" customHeight="1" x14ac:dyDescent="0.25">
      <c r="A5" s="48"/>
      <c r="B5" s="48"/>
      <c r="C5" s="48"/>
      <c r="D5" s="48"/>
      <c r="E5" s="48"/>
      <c r="F5" s="48"/>
      <c r="G5" s="48"/>
    </row>
    <row r="6" spans="1:9" s="18" customFormat="1" ht="15.75" customHeight="1" x14ac:dyDescent="0.25">
      <c r="A6" s="49" t="s">
        <v>32</v>
      </c>
      <c r="B6" s="49"/>
      <c r="C6" s="49"/>
      <c r="D6" s="49"/>
      <c r="E6" s="49"/>
      <c r="F6" s="49"/>
      <c r="G6" s="49"/>
      <c r="H6" s="49"/>
      <c r="I6" s="49"/>
    </row>
    <row r="7" spans="1:9" s="22" customFormat="1" ht="16.5" customHeight="1" x14ac:dyDescent="0.25">
      <c r="A7" s="50" t="s">
        <v>23</v>
      </c>
      <c r="B7" s="50"/>
      <c r="C7" s="50"/>
      <c r="D7" s="50"/>
      <c r="E7" s="50"/>
      <c r="F7" s="50"/>
      <c r="G7" s="50"/>
      <c r="H7" s="50"/>
      <c r="I7" s="50"/>
    </row>
    <row r="8" spans="1:9" ht="14.25" customHeight="1" thickBot="1" x14ac:dyDescent="0.35"/>
    <row r="9" spans="1:9" ht="80.25" customHeight="1" x14ac:dyDescent="0.3">
      <c r="A9" s="11" t="s">
        <v>26</v>
      </c>
      <c r="B9" s="12" t="s">
        <v>6</v>
      </c>
      <c r="C9" s="13" t="s">
        <v>7</v>
      </c>
      <c r="D9" s="13" t="s">
        <v>20</v>
      </c>
      <c r="E9" s="13" t="s">
        <v>19</v>
      </c>
      <c r="F9" s="13" t="s">
        <v>18</v>
      </c>
      <c r="G9" s="13" t="s">
        <v>0</v>
      </c>
      <c r="H9" s="14" t="s">
        <v>8</v>
      </c>
    </row>
    <row r="10" spans="1:9" x14ac:dyDescent="0.3">
      <c r="A10" s="8">
        <v>1</v>
      </c>
      <c r="B10" s="23" t="s">
        <v>9</v>
      </c>
      <c r="C10" s="26">
        <v>1</v>
      </c>
      <c r="D10" s="26">
        <v>160000</v>
      </c>
      <c r="E10" s="26">
        <f t="shared" ref="E10:E26" si="0">D10*C10</f>
        <v>160000</v>
      </c>
      <c r="F10" s="26">
        <f>8000*C10</f>
        <v>8000</v>
      </c>
      <c r="G10" s="26">
        <f>SUM(E10:F10)</f>
        <v>168000</v>
      </c>
      <c r="H10" s="24">
        <v>1</v>
      </c>
    </row>
    <row r="11" spans="1:9" x14ac:dyDescent="0.3">
      <c r="A11" s="8">
        <v>2</v>
      </c>
      <c r="B11" s="23" t="s">
        <v>49</v>
      </c>
      <c r="C11" s="15">
        <v>0.5</v>
      </c>
      <c r="D11" s="15">
        <v>125000</v>
      </c>
      <c r="E11" s="26">
        <f t="shared" si="0"/>
        <v>62500</v>
      </c>
      <c r="F11" s="26">
        <f t="shared" ref="F11:F26" si="1">8000*C11</f>
        <v>4000</v>
      </c>
      <c r="G11" s="26">
        <f t="shared" ref="G11:G26" si="2">SUM(E11:F11)</f>
        <v>66500</v>
      </c>
      <c r="H11" s="24">
        <v>1</v>
      </c>
    </row>
    <row r="12" spans="1:9" x14ac:dyDescent="0.3">
      <c r="A12" s="8">
        <v>3</v>
      </c>
      <c r="B12" s="23" t="s">
        <v>10</v>
      </c>
      <c r="C12" s="15">
        <v>0.75</v>
      </c>
      <c r="D12" s="15">
        <v>110000</v>
      </c>
      <c r="E12" s="26">
        <f t="shared" si="0"/>
        <v>82500</v>
      </c>
      <c r="F12" s="26">
        <f t="shared" si="1"/>
        <v>6000</v>
      </c>
      <c r="G12" s="26">
        <f t="shared" si="2"/>
        <v>88500</v>
      </c>
      <c r="H12" s="24">
        <v>1</v>
      </c>
    </row>
    <row r="13" spans="1:9" x14ac:dyDescent="0.3">
      <c r="A13" s="8">
        <v>4</v>
      </c>
      <c r="B13" s="23" t="s">
        <v>11</v>
      </c>
      <c r="C13" s="15">
        <v>0.75</v>
      </c>
      <c r="D13" s="15">
        <v>130000</v>
      </c>
      <c r="E13" s="26">
        <f t="shared" si="0"/>
        <v>97500</v>
      </c>
      <c r="F13" s="26">
        <f t="shared" si="1"/>
        <v>6000</v>
      </c>
      <c r="G13" s="26">
        <f t="shared" si="2"/>
        <v>103500</v>
      </c>
      <c r="H13" s="24">
        <v>1</v>
      </c>
    </row>
    <row r="14" spans="1:9" x14ac:dyDescent="0.3">
      <c r="A14" s="8">
        <v>5</v>
      </c>
      <c r="B14" s="23" t="s">
        <v>12</v>
      </c>
      <c r="C14" s="15">
        <v>0.5</v>
      </c>
      <c r="D14" s="15">
        <v>120000</v>
      </c>
      <c r="E14" s="26">
        <f t="shared" si="0"/>
        <v>60000</v>
      </c>
      <c r="F14" s="26">
        <f t="shared" si="1"/>
        <v>4000</v>
      </c>
      <c r="G14" s="26">
        <f t="shared" si="2"/>
        <v>64000</v>
      </c>
      <c r="H14" s="24">
        <v>1</v>
      </c>
    </row>
    <row r="15" spans="1:9" x14ac:dyDescent="0.3">
      <c r="A15" s="8">
        <v>6</v>
      </c>
      <c r="B15" s="23" t="s">
        <v>13</v>
      </c>
      <c r="C15" s="15">
        <v>1</v>
      </c>
      <c r="D15" s="15">
        <v>120000</v>
      </c>
      <c r="E15" s="26">
        <f t="shared" si="0"/>
        <v>120000</v>
      </c>
      <c r="F15" s="26">
        <f t="shared" si="1"/>
        <v>8000</v>
      </c>
      <c r="G15" s="26">
        <f t="shared" si="2"/>
        <v>128000</v>
      </c>
      <c r="H15" s="24">
        <v>1</v>
      </c>
    </row>
    <row r="16" spans="1:9" x14ac:dyDescent="0.3">
      <c r="A16" s="8">
        <v>7</v>
      </c>
      <c r="B16" s="23" t="s">
        <v>14</v>
      </c>
      <c r="C16" s="15">
        <v>0.5</v>
      </c>
      <c r="D16" s="15">
        <v>110000</v>
      </c>
      <c r="E16" s="26">
        <f t="shared" si="0"/>
        <v>55000</v>
      </c>
      <c r="F16" s="26">
        <f t="shared" si="1"/>
        <v>4000</v>
      </c>
      <c r="G16" s="26">
        <f t="shared" si="2"/>
        <v>59000</v>
      </c>
      <c r="H16" s="24">
        <v>1</v>
      </c>
    </row>
    <row r="17" spans="1:8" x14ac:dyDescent="0.3">
      <c r="A17" s="8">
        <v>8</v>
      </c>
      <c r="B17" s="23" t="s">
        <v>1</v>
      </c>
      <c r="C17" s="15">
        <v>0.5</v>
      </c>
      <c r="D17" s="15">
        <v>105000</v>
      </c>
      <c r="E17" s="26">
        <f t="shared" si="0"/>
        <v>52500</v>
      </c>
      <c r="F17" s="26">
        <f t="shared" si="1"/>
        <v>4000</v>
      </c>
      <c r="G17" s="26">
        <f t="shared" si="2"/>
        <v>56500</v>
      </c>
      <c r="H17" s="24">
        <v>1</v>
      </c>
    </row>
    <row r="18" spans="1:8" x14ac:dyDescent="0.3">
      <c r="A18" s="8">
        <v>9</v>
      </c>
      <c r="B18" s="23" t="s">
        <v>2</v>
      </c>
      <c r="C18" s="15">
        <v>0.25</v>
      </c>
      <c r="D18" s="15">
        <v>105000</v>
      </c>
      <c r="E18" s="26">
        <f t="shared" si="0"/>
        <v>26250</v>
      </c>
      <c r="F18" s="26">
        <f t="shared" si="1"/>
        <v>2000</v>
      </c>
      <c r="G18" s="26">
        <f t="shared" si="2"/>
        <v>28250</v>
      </c>
      <c r="H18" s="24">
        <v>1</v>
      </c>
    </row>
    <row r="19" spans="1:8" x14ac:dyDescent="0.3">
      <c r="A19" s="8">
        <v>10</v>
      </c>
      <c r="B19" s="23" t="s">
        <v>25</v>
      </c>
      <c r="C19" s="15">
        <v>0.25</v>
      </c>
      <c r="D19" s="15">
        <v>105000</v>
      </c>
      <c r="E19" s="26">
        <f t="shared" si="0"/>
        <v>26250</v>
      </c>
      <c r="F19" s="26">
        <f t="shared" si="1"/>
        <v>2000</v>
      </c>
      <c r="G19" s="26">
        <f t="shared" si="2"/>
        <v>28250</v>
      </c>
      <c r="H19" s="24">
        <v>1</v>
      </c>
    </row>
    <row r="20" spans="1:8" x14ac:dyDescent="0.3">
      <c r="A20" s="8">
        <v>11</v>
      </c>
      <c r="B20" s="23" t="s">
        <v>33</v>
      </c>
      <c r="C20" s="15">
        <v>0.5</v>
      </c>
      <c r="D20" s="15">
        <v>105000</v>
      </c>
      <c r="E20" s="26">
        <f t="shared" si="0"/>
        <v>52500</v>
      </c>
      <c r="F20" s="26">
        <f t="shared" si="1"/>
        <v>4000</v>
      </c>
      <c r="G20" s="26">
        <f t="shared" si="2"/>
        <v>56500</v>
      </c>
      <c r="H20" s="24">
        <v>1</v>
      </c>
    </row>
    <row r="21" spans="1:8" x14ac:dyDescent="0.3">
      <c r="A21" s="8">
        <v>12</v>
      </c>
      <c r="B21" s="23" t="s">
        <v>48</v>
      </c>
      <c r="C21" s="15">
        <v>1</v>
      </c>
      <c r="D21" s="15">
        <v>115000</v>
      </c>
      <c r="E21" s="26">
        <f t="shared" si="0"/>
        <v>115000</v>
      </c>
      <c r="F21" s="26">
        <f t="shared" si="1"/>
        <v>8000</v>
      </c>
      <c r="G21" s="26">
        <f t="shared" si="2"/>
        <v>123000</v>
      </c>
      <c r="H21" s="24">
        <v>1</v>
      </c>
    </row>
    <row r="22" spans="1:8" x14ac:dyDescent="0.3">
      <c r="A22" s="8">
        <v>13</v>
      </c>
      <c r="B22" s="23" t="s">
        <v>4</v>
      </c>
      <c r="C22" s="15">
        <v>0.75</v>
      </c>
      <c r="D22" s="15">
        <v>105000</v>
      </c>
      <c r="E22" s="26">
        <f t="shared" si="0"/>
        <v>78750</v>
      </c>
      <c r="F22" s="26">
        <f t="shared" si="1"/>
        <v>6000</v>
      </c>
      <c r="G22" s="26">
        <f t="shared" si="2"/>
        <v>84750</v>
      </c>
      <c r="H22" s="24">
        <v>1</v>
      </c>
    </row>
    <row r="23" spans="1:8" x14ac:dyDescent="0.3">
      <c r="A23" s="8">
        <v>14</v>
      </c>
      <c r="B23" s="23" t="s">
        <v>15</v>
      </c>
      <c r="C23" s="15">
        <v>2.2400000000000002</v>
      </c>
      <c r="D23" s="15">
        <v>130000</v>
      </c>
      <c r="E23" s="26">
        <f t="shared" si="0"/>
        <v>291200</v>
      </c>
      <c r="F23" s="26">
        <v>16000</v>
      </c>
      <c r="G23" s="26">
        <f t="shared" si="2"/>
        <v>307200</v>
      </c>
      <c r="H23" s="24">
        <v>4</v>
      </c>
    </row>
    <row r="24" spans="1:8" x14ac:dyDescent="0.3">
      <c r="A24" s="8">
        <v>15</v>
      </c>
      <c r="B24" s="23" t="s">
        <v>16</v>
      </c>
      <c r="C24" s="26">
        <v>2</v>
      </c>
      <c r="D24" s="26">
        <v>105000</v>
      </c>
      <c r="E24" s="26">
        <f t="shared" si="0"/>
        <v>210000</v>
      </c>
      <c r="F24" s="26">
        <f t="shared" si="1"/>
        <v>16000</v>
      </c>
      <c r="G24" s="26">
        <f t="shared" si="2"/>
        <v>226000</v>
      </c>
      <c r="H24" s="24">
        <v>2</v>
      </c>
    </row>
    <row r="25" spans="1:8" x14ac:dyDescent="0.3">
      <c r="A25" s="8">
        <v>16</v>
      </c>
      <c r="B25" s="23" t="s">
        <v>17</v>
      </c>
      <c r="C25" s="26">
        <v>0.75</v>
      </c>
      <c r="D25" s="26">
        <v>115000</v>
      </c>
      <c r="E25" s="26">
        <f t="shared" si="0"/>
        <v>86250</v>
      </c>
      <c r="F25" s="26">
        <f t="shared" si="1"/>
        <v>6000</v>
      </c>
      <c r="G25" s="26">
        <f t="shared" si="2"/>
        <v>92250</v>
      </c>
      <c r="H25" s="24">
        <v>1</v>
      </c>
    </row>
    <row r="26" spans="1:8" x14ac:dyDescent="0.3">
      <c r="A26" s="8">
        <v>17</v>
      </c>
      <c r="B26" s="23" t="s">
        <v>5</v>
      </c>
      <c r="C26" s="26">
        <v>0.75</v>
      </c>
      <c r="D26" s="26">
        <v>115000</v>
      </c>
      <c r="E26" s="26">
        <f t="shared" si="0"/>
        <v>86250</v>
      </c>
      <c r="F26" s="26">
        <f t="shared" si="1"/>
        <v>6000</v>
      </c>
      <c r="G26" s="26">
        <f t="shared" si="2"/>
        <v>92250</v>
      </c>
      <c r="H26" s="24">
        <v>1</v>
      </c>
    </row>
    <row r="27" spans="1:8" x14ac:dyDescent="0.3">
      <c r="A27" s="55"/>
      <c r="B27" s="57" t="s">
        <v>0</v>
      </c>
      <c r="C27" s="51">
        <f t="shared" ref="C27:H27" si="3">SUM(C10:C26)</f>
        <v>13.99</v>
      </c>
      <c r="D27" s="51">
        <f t="shared" si="3"/>
        <v>1980000</v>
      </c>
      <c r="E27" s="51">
        <f t="shared" si="3"/>
        <v>1662450</v>
      </c>
      <c r="F27" s="51">
        <f t="shared" si="3"/>
        <v>110000</v>
      </c>
      <c r="G27" s="51">
        <f t="shared" si="3"/>
        <v>1772450</v>
      </c>
      <c r="H27" s="53">
        <f t="shared" si="3"/>
        <v>21</v>
      </c>
    </row>
    <row r="28" spans="1:8" ht="17.25" thickBot="1" x14ac:dyDescent="0.35">
      <c r="A28" s="56"/>
      <c r="B28" s="58"/>
      <c r="C28" s="52"/>
      <c r="D28" s="52"/>
      <c r="E28" s="52"/>
      <c r="F28" s="52"/>
      <c r="G28" s="52"/>
      <c r="H28" s="54"/>
    </row>
    <row r="30" spans="1:8" x14ac:dyDescent="0.3">
      <c r="B30" s="79" t="s">
        <v>68</v>
      </c>
      <c r="C30" s="79"/>
      <c r="D30" s="79"/>
      <c r="E30" s="79"/>
      <c r="F30" s="79"/>
      <c r="G30" s="79"/>
    </row>
  </sheetData>
  <mergeCells count="14">
    <mergeCell ref="B30:G30"/>
    <mergeCell ref="F27:F28"/>
    <mergeCell ref="G27:G28"/>
    <mergeCell ref="H27:H28"/>
    <mergeCell ref="F1:G3"/>
    <mergeCell ref="H1:I3"/>
    <mergeCell ref="A4:G5"/>
    <mergeCell ref="A6:I6"/>
    <mergeCell ref="A7:I7"/>
    <mergeCell ref="A27:A28"/>
    <mergeCell ref="B27:B28"/>
    <mergeCell ref="C27:C28"/>
    <mergeCell ref="D27:D28"/>
    <mergeCell ref="E27:E28"/>
  </mergeCells>
  <pageMargins left="0.7" right="0.7" top="0.75" bottom="0.75" header="0.3" footer="0.3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Մարտունու թիվ 1</vt:lpstr>
      <vt:lpstr>Մարտունու թիվ 2</vt:lpstr>
      <vt:lpstr>Մարտունու թիվ 3</vt:lpstr>
      <vt:lpstr>Մարտունու թիվ 4</vt:lpstr>
      <vt:lpstr>Արծվանիստ</vt:lpstr>
      <vt:lpstr>Վարդենիկ</vt:lpstr>
      <vt:lpstr>Լիճք</vt:lpstr>
      <vt:lpstr>Ծակքար</vt:lpstr>
      <vt:lpstr>Ձորագյուղ</vt:lpstr>
      <vt:lpstr>Վարդաձոր</vt:lpstr>
      <vt:lpstr>Գեղհովիտ</vt:lpstr>
      <vt:lpstr>Վերին</vt:lpstr>
      <vt:lpstr>Ներքին</vt:lpstr>
      <vt:lpstr>Վաղաշեն</vt:lpstr>
      <vt:lpstr>Երանոս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2022-12-15T16:33:26Z</dcterms:modified>
</cp:coreProperties>
</file>