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18" activeTab="12"/>
  </bookViews>
  <sheets>
    <sheet name="Մարտունի" sheetId="13" r:id="rId1"/>
    <sheet name="Արծվանիստ" sheetId="19" r:id="rId2"/>
    <sheet name="Ծովինար" sheetId="22" r:id="rId3"/>
    <sheet name="Զոլաքար" sheetId="23" r:id="rId4"/>
    <sheet name="Վարդենիկ" sheetId="48" r:id="rId5"/>
    <sheet name="Աստղաձոր" sheetId="24" r:id="rId6"/>
    <sheet name="Վաղաշեն" sheetId="49" r:id="rId7"/>
    <sheet name="Գեղհովիտ" sheetId="28" r:id="rId8"/>
    <sheet name="Մադինա" sheetId="34" r:id="rId9"/>
    <sheet name="Վերին" sheetId="33" r:id="rId10"/>
    <sheet name="Ներքին" sheetId="30" r:id="rId11"/>
    <sheet name="Լիճք" sheetId="36" r:id="rId12"/>
    <sheet name="Ծովասար" sheetId="40" r:id="rId13"/>
    <sheet name="Ձորագյուղ" sheetId="42" r:id="rId14"/>
    <sheet name="Վարդաձոր" sheetId="44" r:id="rId15"/>
    <sheet name="Երանոս" sheetId="47" r:id="rId16"/>
  </sheets>
  <calcPr calcId="145621"/>
</workbook>
</file>

<file path=xl/calcChain.xml><?xml version="1.0" encoding="utf-8"?>
<calcChain xmlns="http://schemas.openxmlformats.org/spreadsheetml/2006/main">
  <c r="H18" i="19" l="1"/>
  <c r="F18" i="19"/>
  <c r="D18" i="19"/>
  <c r="C18" i="19"/>
  <c r="E17" i="19"/>
  <c r="G17" i="19" s="1"/>
  <c r="E16" i="19"/>
  <c r="G16" i="19" s="1"/>
  <c r="E15" i="19"/>
  <c r="G15" i="19" s="1"/>
  <c r="E14" i="19"/>
  <c r="G14" i="19" s="1"/>
  <c r="E13" i="19"/>
  <c r="G13" i="19" s="1"/>
  <c r="E12" i="19"/>
  <c r="G12" i="19" s="1"/>
  <c r="E11" i="19"/>
  <c r="E18" i="19" s="1"/>
  <c r="H19" i="49"/>
  <c r="F19" i="49"/>
  <c r="D19" i="49"/>
  <c r="C19" i="49"/>
  <c r="E18" i="49"/>
  <c r="G18" i="49" s="1"/>
  <c r="E17" i="49"/>
  <c r="G17" i="49" s="1"/>
  <c r="E16" i="49"/>
  <c r="G16" i="49" s="1"/>
  <c r="E15" i="49"/>
  <c r="G15" i="49" s="1"/>
  <c r="E14" i="49"/>
  <c r="G14" i="49" s="1"/>
  <c r="E13" i="49"/>
  <c r="G13" i="49" s="1"/>
  <c r="E12" i="49"/>
  <c r="G12" i="49" s="1"/>
  <c r="F11" i="13"/>
  <c r="H11" i="13" s="1"/>
  <c r="F12" i="13"/>
  <c r="H12" i="13" s="1"/>
  <c r="F13" i="13"/>
  <c r="F14" i="13"/>
  <c r="H14" i="13" s="1"/>
  <c r="F15" i="13"/>
  <c r="H15" i="13" s="1"/>
  <c r="F16" i="13"/>
  <c r="H16" i="13" s="1"/>
  <c r="F17" i="13"/>
  <c r="H17" i="13" s="1"/>
  <c r="F18" i="13"/>
  <c r="H18" i="13" s="1"/>
  <c r="F19" i="13"/>
  <c r="H19" i="13" s="1"/>
  <c r="F20" i="13"/>
  <c r="H20" i="13" s="1"/>
  <c r="F21" i="13"/>
  <c r="H21" i="13" s="1"/>
  <c r="F22" i="13"/>
  <c r="H22" i="13" s="1"/>
  <c r="F23" i="13"/>
  <c r="H23" i="13" s="1"/>
  <c r="F24" i="13"/>
  <c r="H24" i="13" s="1"/>
  <c r="H13" i="13"/>
  <c r="G11" i="19" l="1"/>
  <c r="G18" i="19" s="1"/>
  <c r="G19" i="49"/>
  <c r="E19" i="49"/>
  <c r="H17" i="47"/>
  <c r="F17" i="47"/>
  <c r="D17" i="47"/>
  <c r="C17" i="47"/>
  <c r="E16" i="47"/>
  <c r="G16" i="47" s="1"/>
  <c r="E15" i="47"/>
  <c r="G15" i="47" s="1"/>
  <c r="E14" i="47"/>
  <c r="G14" i="47" s="1"/>
  <c r="E13" i="47"/>
  <c r="G13" i="47" s="1"/>
  <c r="E12" i="47"/>
  <c r="G12" i="47" s="1"/>
  <c r="E11" i="47"/>
  <c r="G11" i="47" s="1"/>
  <c r="E10" i="47"/>
  <c r="H17" i="44"/>
  <c r="F17" i="44"/>
  <c r="D17" i="44"/>
  <c r="C17" i="44"/>
  <c r="E16" i="44"/>
  <c r="G16" i="44" s="1"/>
  <c r="E15" i="44"/>
  <c r="G15" i="44" s="1"/>
  <c r="E14" i="44"/>
  <c r="G14" i="44" s="1"/>
  <c r="E13" i="44"/>
  <c r="G13" i="44" s="1"/>
  <c r="E12" i="44"/>
  <c r="G12" i="44" s="1"/>
  <c r="E11" i="44"/>
  <c r="G11" i="44" s="1"/>
  <c r="E10" i="44"/>
  <c r="G10" i="44" s="1"/>
  <c r="H17" i="42"/>
  <c r="F17" i="42"/>
  <c r="D17" i="42"/>
  <c r="C17" i="42"/>
  <c r="E16" i="42"/>
  <c r="G16" i="42" s="1"/>
  <c r="E15" i="42"/>
  <c r="G15" i="42" s="1"/>
  <c r="E14" i="42"/>
  <c r="G14" i="42" s="1"/>
  <c r="E13" i="42"/>
  <c r="G13" i="42" s="1"/>
  <c r="E12" i="42"/>
  <c r="G12" i="42" s="1"/>
  <c r="E11" i="42"/>
  <c r="G11" i="42" s="1"/>
  <c r="E10" i="42"/>
  <c r="G10" i="42" s="1"/>
  <c r="H17" i="40"/>
  <c r="F17" i="40"/>
  <c r="D17" i="40"/>
  <c r="C17" i="40"/>
  <c r="E16" i="40"/>
  <c r="G16" i="40" s="1"/>
  <c r="E15" i="40"/>
  <c r="G15" i="40" s="1"/>
  <c r="E14" i="40"/>
  <c r="G14" i="40" s="1"/>
  <c r="E13" i="40"/>
  <c r="G13" i="40" s="1"/>
  <c r="E12" i="40"/>
  <c r="G12" i="40" s="1"/>
  <c r="E11" i="40"/>
  <c r="G11" i="40" s="1"/>
  <c r="E10" i="40"/>
  <c r="G10" i="40" s="1"/>
  <c r="H17" i="36"/>
  <c r="F17" i="36"/>
  <c r="D17" i="36"/>
  <c r="C17" i="36"/>
  <c r="E16" i="36"/>
  <c r="G16" i="36" s="1"/>
  <c r="E15" i="36"/>
  <c r="G15" i="36" s="1"/>
  <c r="E14" i="36"/>
  <c r="G14" i="36" s="1"/>
  <c r="E13" i="36"/>
  <c r="G13" i="36" s="1"/>
  <c r="E12" i="36"/>
  <c r="G12" i="36" s="1"/>
  <c r="E11" i="36"/>
  <c r="G11" i="36" s="1"/>
  <c r="E10" i="36"/>
  <c r="G10" i="36" s="1"/>
  <c r="H17" i="34"/>
  <c r="F17" i="34"/>
  <c r="D17" i="34"/>
  <c r="C17" i="34"/>
  <c r="E16" i="34"/>
  <c r="G16" i="34" s="1"/>
  <c r="E15" i="34"/>
  <c r="G15" i="34" s="1"/>
  <c r="E14" i="34"/>
  <c r="G14" i="34" s="1"/>
  <c r="E13" i="34"/>
  <c r="G13" i="34" s="1"/>
  <c r="E12" i="34"/>
  <c r="G12" i="34" s="1"/>
  <c r="E11" i="34"/>
  <c r="G11" i="34" s="1"/>
  <c r="E10" i="34"/>
  <c r="G10" i="34" s="1"/>
  <c r="E14" i="30"/>
  <c r="E15" i="30"/>
  <c r="G15" i="30"/>
  <c r="G14" i="30"/>
  <c r="H17" i="33"/>
  <c r="F17" i="33"/>
  <c r="D17" i="33"/>
  <c r="C17" i="33"/>
  <c r="E16" i="33"/>
  <c r="G16" i="33" s="1"/>
  <c r="E15" i="33"/>
  <c r="G15" i="33" s="1"/>
  <c r="E14" i="33"/>
  <c r="G14" i="33" s="1"/>
  <c r="E13" i="33"/>
  <c r="G13" i="33" s="1"/>
  <c r="E12" i="33"/>
  <c r="G12" i="33" s="1"/>
  <c r="E11" i="33"/>
  <c r="G11" i="33" s="1"/>
  <c r="E10" i="33"/>
  <c r="G10" i="33" s="1"/>
  <c r="H21" i="30"/>
  <c r="F21" i="30"/>
  <c r="D21" i="30"/>
  <c r="C21" i="30"/>
  <c r="E20" i="30"/>
  <c r="G20" i="30" s="1"/>
  <c r="E19" i="30"/>
  <c r="G19" i="30" s="1"/>
  <c r="G18" i="30"/>
  <c r="E18" i="30"/>
  <c r="E17" i="30"/>
  <c r="G17" i="30" s="1"/>
  <c r="E16" i="30"/>
  <c r="G16" i="30" s="1"/>
  <c r="G13" i="30"/>
  <c r="E13" i="30"/>
  <c r="G12" i="28"/>
  <c r="G16" i="28"/>
  <c r="E11" i="28"/>
  <c r="G11" i="28" s="1"/>
  <c r="E12" i="28"/>
  <c r="E13" i="28"/>
  <c r="G13" i="28" s="1"/>
  <c r="E14" i="28"/>
  <c r="G14" i="28" s="1"/>
  <c r="E15" i="28"/>
  <c r="G15" i="28" s="1"/>
  <c r="E16" i="28"/>
  <c r="E17" i="28"/>
  <c r="G17" i="28" s="1"/>
  <c r="H18" i="28"/>
  <c r="F18" i="28"/>
  <c r="D18" i="28"/>
  <c r="C18" i="28"/>
  <c r="E10" i="28"/>
  <c r="G10" i="28" s="1"/>
  <c r="H18" i="24"/>
  <c r="F18" i="24"/>
  <c r="D18" i="24"/>
  <c r="C18" i="24"/>
  <c r="E17" i="24"/>
  <c r="G17" i="24" s="1"/>
  <c r="E16" i="24"/>
  <c r="G16" i="24" s="1"/>
  <c r="E15" i="24"/>
  <c r="G15" i="24" s="1"/>
  <c r="E14" i="24"/>
  <c r="G14" i="24" s="1"/>
  <c r="E13" i="24"/>
  <c r="G13" i="24" s="1"/>
  <c r="E12" i="24"/>
  <c r="G12" i="24" s="1"/>
  <c r="E11" i="24"/>
  <c r="H18" i="23"/>
  <c r="F18" i="23"/>
  <c r="D18" i="23"/>
  <c r="C18" i="23"/>
  <c r="E17" i="23"/>
  <c r="G17" i="23" s="1"/>
  <c r="E16" i="23"/>
  <c r="G16" i="23" s="1"/>
  <c r="E15" i="23"/>
  <c r="G15" i="23" s="1"/>
  <c r="E14" i="23"/>
  <c r="G14" i="23" s="1"/>
  <c r="E13" i="23"/>
  <c r="G13" i="23" s="1"/>
  <c r="E12" i="23"/>
  <c r="G12" i="23" s="1"/>
  <c r="E11" i="23"/>
  <c r="H18" i="22"/>
  <c r="F18" i="22"/>
  <c r="D18" i="22"/>
  <c r="C18" i="22"/>
  <c r="E17" i="22"/>
  <c r="G17" i="22" s="1"/>
  <c r="E16" i="22"/>
  <c r="G16" i="22" s="1"/>
  <c r="E15" i="22"/>
  <c r="G15" i="22" s="1"/>
  <c r="E14" i="22"/>
  <c r="G14" i="22" s="1"/>
  <c r="E13" i="22"/>
  <c r="G13" i="22" s="1"/>
  <c r="E12" i="22"/>
  <c r="G12" i="22" s="1"/>
  <c r="E11" i="22"/>
  <c r="E17" i="47" l="1"/>
  <c r="G10" i="47"/>
  <c r="G17" i="47" s="1"/>
  <c r="E18" i="24"/>
  <c r="G11" i="24"/>
  <c r="G18" i="24"/>
  <c r="E18" i="23"/>
  <c r="E18" i="22"/>
  <c r="G17" i="44"/>
  <c r="E17" i="44"/>
  <c r="G17" i="42"/>
  <c r="E17" i="42"/>
  <c r="G17" i="40"/>
  <c r="E17" i="40"/>
  <c r="G17" i="36"/>
  <c r="E17" i="36"/>
  <c r="G17" i="34"/>
  <c r="E17" i="34"/>
  <c r="E21" i="30"/>
  <c r="G17" i="33"/>
  <c r="E17" i="33"/>
  <c r="G21" i="30"/>
  <c r="G18" i="28"/>
  <c r="E18" i="28"/>
  <c r="G11" i="23"/>
  <c r="G18" i="23" s="1"/>
  <c r="G11" i="22"/>
  <c r="G18" i="22" s="1"/>
  <c r="E11" i="48" l="1"/>
  <c r="G11" i="48" s="1"/>
  <c r="E12" i="48"/>
  <c r="G12" i="48" s="1"/>
  <c r="E25" i="13"/>
  <c r="F10" i="13" l="1"/>
  <c r="I25" i="13"/>
  <c r="G25" i="13"/>
  <c r="D25" i="13"/>
  <c r="E15" i="48"/>
  <c r="G15" i="48" s="1"/>
  <c r="H17" i="48"/>
  <c r="F17" i="48"/>
  <c r="D17" i="48"/>
  <c r="C17" i="48"/>
  <c r="E16" i="48"/>
  <c r="G16" i="48" s="1"/>
  <c r="E14" i="48"/>
  <c r="G14" i="48" s="1"/>
  <c r="E13" i="48"/>
  <c r="G13" i="48" s="1"/>
  <c r="E10" i="48"/>
  <c r="G10" i="48" s="1"/>
  <c r="G17" i="48" l="1"/>
  <c r="E17" i="48"/>
  <c r="H10" i="13" l="1"/>
  <c r="F25" i="13" l="1"/>
  <c r="H25" i="13"/>
</calcChain>
</file>

<file path=xl/sharedStrings.xml><?xml version="1.0" encoding="utf-8"?>
<sst xmlns="http://schemas.openxmlformats.org/spreadsheetml/2006/main" count="331" uniqueCount="66">
  <si>
    <t>Ընդամենը</t>
  </si>
  <si>
    <t>Հավաքարար</t>
  </si>
  <si>
    <t>Հաստիքի անվանումը</t>
  </si>
  <si>
    <t>Հաստիքային միավոր</t>
  </si>
  <si>
    <t>Աշխատողների քանակը</t>
  </si>
  <si>
    <t>Տնօրեն</t>
  </si>
  <si>
    <t>Հաշվապահ</t>
  </si>
  <si>
    <t>Տնտեսվար</t>
  </si>
  <si>
    <t xml:space="preserve"> Բարձր լեռնային հավելավճար / ՀՀ դրամ/</t>
  </si>
  <si>
    <t>Աշխատավարձ  / ՀՀ դրամ/</t>
  </si>
  <si>
    <t>Պահակ</t>
  </si>
  <si>
    <t>Պաշտոնային դրույքաչափ / մեկ միավորի համար, ՀՀ դրամ/</t>
  </si>
  <si>
    <t>Գրադարանավար</t>
  </si>
  <si>
    <t xml:space="preserve">2. Հաստիքացուցակը և պաշտոնային դրույքաչափերը՝ </t>
  </si>
  <si>
    <t>Հ/հ</t>
  </si>
  <si>
    <t>Գեղարվեստական ղեկավար</t>
  </si>
  <si>
    <t>Թանգարանի ֆոնդապահ</t>
  </si>
  <si>
    <t>Հանդիսությունների կազմակերպիչ</t>
  </si>
  <si>
    <t>Ասմունքողների խմբի ղեկավար</t>
  </si>
  <si>
    <t>Երաժիշտ</t>
  </si>
  <si>
    <t>Պարուսույց</t>
  </si>
  <si>
    <t>Թանգարանի էքսկուրսավար</t>
  </si>
  <si>
    <t>Տեղեկատու գործակալ</t>
  </si>
  <si>
    <t>Հսկիչ-ադմինիստրատոր</t>
  </si>
  <si>
    <t>Գեղմասվար</t>
  </si>
  <si>
    <t>1. Աշխատակիցների թվաքանակը՝ 9</t>
  </si>
  <si>
    <t>«ԳԵՂՀՈՎԻՏԻ ՄՇԱԿՈՒՅԹԻ ԿԵՆՏՐՈՆ» ՀՈԱԿ-Ի ԱՇԱՏԱԿԻՑՆԵՐԻ ԹՎԱՔԱՆԱԿԸ, ՀԱՍՏԻՔԱՑՈՒՑԱԿԸ ԵՎ ՊԱՇՏՈՆԱՅԻՆ ԴՐՈՒՅՔԱՉԱՓԵՐԸ</t>
  </si>
  <si>
    <t>«ՄԱԴԻՆԱՅԻ ՄՇԱԿՈՒՅԹԻ ԿԵՆՏՐՈՆ» ՀՈԱԿ-Ի ԱՇԱՏԱԿԻՑՆԵՐԻ ԹՎԱՔԱՆԱԿԸ, ՀԱՍՏԻՔԱՑՈՒՑԱԿԸ ԵՎ ՊԱՇՏՈՆԱՅԻՆ ԴՐՈՒՅՔԱՉԱՓԵՐԸ</t>
  </si>
  <si>
    <t>«ՁՈՐԱԳՅՈՒՂԻ ՄՇԱԿՈՒՅԹԻ ԿԵՆՏՐՈՆ» ՄՇԱԿՈՒԹԱՅԻՆ ՀԻՄՆԱՐԿԻ ԱՇԱՏԱԿԻՑՆԵՐԻ ԹՎԱՔԱՆԱԿԸ, ՀԱՍՏԻՔԱՑՈՒՑԱԿԸ ԵՎ ՊԱՇՏՈՆԱՅԻՆ ԴՐՈՒՅՔԱՉԱՓԵՐԸ</t>
  </si>
  <si>
    <t>«ՎԱՐԴԵՆԻԿԻ ՄՇԱԿՈՒՅԹԻ ԿԵՆՏՐՈՆ» ՀՈԱԿ-Ի ԱՇԱՏԱԿԻՑՆԵՐԻ ԹՎԱՔԱՆԱԿԸ, ՀԱՍՏԻՔԱՑՈՒՑԱԿԸ ԵՎ ՊԱՇՏՈՆԱՅԻՆ ԴՐՈՒՅՔԱՉԱՓԵՐԸ</t>
  </si>
  <si>
    <t>«ՎԱՂԱՇԵՆԻ ՄՇԱԿՈՒՅԹԻ ԿԵՆՏՐՈՆ» ՀՈԱԿ-Ի ԱՇԱՏԱԿԻՑՆԵՐԻ ԹՎԱՔԱՆԱԿԸ, ՀԱՍՏԻՔԱՑՈՒՑԱԿԸ ԵՎ ՊԱՇՏՈՆԱՅԻՆ ԴՐՈՒՅՔԱՉԱՓԵՐԸ</t>
  </si>
  <si>
    <t>1. Աշխատակիցների թվաքանակը՝ 10</t>
  </si>
  <si>
    <t>Երգչախմբի ղեկավար</t>
  </si>
  <si>
    <t>1. Աշխատակիցների թվաքանակը՝ 8</t>
  </si>
  <si>
    <t>Հավելված N10
 ՀՀ Գեղարքունիքի մարզի Մարտունի համայնքի ավագանու 2022 թվականի հունիսի 24-ի N124-Ա որոշման</t>
  </si>
  <si>
    <t xml:space="preserve">Լեռնակերտի ակումբի վարիչ </t>
  </si>
  <si>
    <t>Խմբակների համակարգող</t>
  </si>
  <si>
    <t>1. Աշխատակիցների թվաքանակը՝ 20</t>
  </si>
  <si>
    <t>«ԱՐԾՎԱՆԻՍՏԻ ՄՇԱԿՈՒՅԹԻ ԿԵՆՏՐՈՆ» ՄՇԱԿՈՒԹԱՅԻՆ ՀԻՄՆԱՐԿԻ ԱՇԱՏԱԿԻՑՆԵՐԻ ԹՎԱՔԱՆԱԿԸ, ՀԱՍՏԻՔԱՑՈՒՑԱԿԸ ԵՎ ՊԱՇՏՈՆԱՅԻՆ ԴՐՈՒՅՔԱՉԱՓԵՐԸ</t>
  </si>
  <si>
    <r>
      <t xml:space="preserve">«ԶՈԼԱՔԱՐԻ ՄՇԱԿՈՒՅԹԻ ՏՈՒՆ» </t>
    </r>
    <r>
      <rPr>
        <sz val="11"/>
        <rFont val="GHEA Grapalat"/>
        <family val="3"/>
      </rPr>
      <t>ՄՇԱԿՈՒԹԱՅԻՆ</t>
    </r>
    <r>
      <rPr>
        <sz val="11"/>
        <color theme="1"/>
        <rFont val="GHEA Grapalat"/>
        <family val="3"/>
      </rPr>
      <t xml:space="preserve"> ՀԻՄՆԱՐԿԻ ԱՇԱՏԱԿԻՑՆԵՐԻ ԹՎԱՔԱՆԱԿԸ, ՀԱՍՏԻՔԱՑՈՒՑԱԿԸ ԵՎ ՊԱՇՏՈՆԱՅԻՆ ԴՐՈՒՅՔԱՉԱՓԵՐԸ</t>
    </r>
  </si>
  <si>
    <t xml:space="preserve"> «ԱՍՏՂԱՁՈՐԻ ՄՇԱԿՈՒՅԹԻ ԿԵՆՏՐՈՆ» ՀՈԱԿ-Ի ԱՇԱՏԱԿԻՑՆԵՐԻ ԹՎԱՔԱՆԱԿԸ, ՀԱՍՏԻՔԱՑՈՒՑԱԿԸ ԵՎ ՊԱՇՏՈՆԱՅԻՆ ԴՐՈՒՅՔԱՉԱՓԵՐԸ</t>
  </si>
  <si>
    <t>1. Աշխատակիցների թվաքանակը՝ 7</t>
  </si>
  <si>
    <t>«ԵՐԱՆՈՍԻ ՄՇԱԿՈՒՅԹԻ ԿԵՆՏՐՈՆ» ՀՈԱԿ-Ի ԱՇԱՏԱԿԻՑՆԵՐԻ ԹՎԱՔԱՆԱԿԸ, ՀԱՍՏԻՔԱՑՈՒՑԱԿԸ ԵՎ ՊԱՇՏՈՆԱՅԻՆ ԴՐՈՒՅՔԱՉԱՓԵՐԸ</t>
  </si>
  <si>
    <t>«ՎԱՐԴԱՁՈՐԻ ՄՇԱԿՈՒՅԹԻ ԿԵՆՏՐՈՆ» ՄՇԱԿՈՒԹԱՅԻՆ ՀԻՄՆԱՐԿԻ ԱՇԱՏԱԿԻՑՆԵՐԻ ԹՎԱՔԱՆԱԿԸ, ՀԱՍՏԻՔԱՑՈՒՑԱԿԸ ԵՎ ՊԱՇՏՈՆԱՅԻՆ ԴՐՈՒՅՔԱՉԱՓԵՐԸ</t>
  </si>
  <si>
    <t>Հավելված N1
 ՀՀ Գեղարքունիքի մարզի Մարտունի համայնքի ավագանու 2022 թվականի նոյեմբերի 30-ի N211-Ա որոշման</t>
  </si>
  <si>
    <t>Հավելված N2
 ՀՀ Գեղարքունիքի մարզի Մարտունի համայնքի ավագանու 2022 թվականի նոյեմբերի 30-ի N211-Ա որոշման</t>
  </si>
  <si>
    <t>Հավելված N3
 ՀՀ Գեղարքունիքի մարզի Մարտունի համայնքի ավագանու 2022 թվականի նոյեմբերի 30-ի N211-Ա որոշման</t>
  </si>
  <si>
    <t>Հավելված N4
 ՀՀ Գեղարքունիքի մարզի Մարտունի համայնքի ավագանու 2022 թվականի նոյեմբերի 30-ի N211-Ա որոշման</t>
  </si>
  <si>
    <t>Հավելված N5
 ՀՀ Գեղարքունիքի մարզի Մարտունի համայնքի ավագանու 2022 թվականի նոյեմբերի 30-ի N211-Ա որոշման</t>
  </si>
  <si>
    <t>Հավելված N6
 ՀՀ Գեղարքունիքի մարզի Մարտունի համայնքի ավագանու 2022 թվականի նոյեմբերի 30-ի N211-Ա որոշման</t>
  </si>
  <si>
    <t>Հավելված N7
 ՀՀ Գեղարքունիքի մարզի Մարտունի համայնքի ավագանու 2022 թվականի նոյեմբերի 30-ի N211-Ա որոշման</t>
  </si>
  <si>
    <t>Հավելված N8
 ՀՀ Գեղարքունիքի մարզի Մարտունի համայնքի ավագանու 2022 թվականի նոյեմբերի 30-ի N211-Ա որոշման</t>
  </si>
  <si>
    <t>Հավելված N9
 ՀՀ Գեղարքունիքի մարզի Մարտունի համայնքի ավագանու 2022 թվականի նոյեմբերի 30-ի N211-Ա որոշման</t>
  </si>
  <si>
    <t>Հավելված N10
 ՀՀ Գեղարքունիքի մարզի Մարտունի համայնքի ավագանու 2022 թվականի նոյեմբերի 30-ի N211-Ա որոշման</t>
  </si>
  <si>
    <t>Հավելված N11
 ՀՀ Գեղարքունիքի մարզի Մարտունի համայնքի ավագանու 2022 թվականի նոյեմբերի 30-ի N211-Ա որոշման</t>
  </si>
  <si>
    <t>Հավելված N12
 ՀՀ Գեղարքունիքի մարզի Մարտունի համայնքի ավագանու 2022 թվականի նոյեմբերի 30-ի N211-Ա որոշման</t>
  </si>
  <si>
    <t>Հավելված N13
 ՀՀ Գեղարքունիքի մարզի Մարտունի համայնքի ավագանու 2022 թվականի նոյեմբերի 30-ի N211-Ա որոշման</t>
  </si>
  <si>
    <t>Հավելված N14
 ՀՀ Գեղարքունիքի մարզի Մարտունի համայնքի ավագանու 2022 թվականի նոյեմբերի 30-ի N211-Ա որոշման</t>
  </si>
  <si>
    <t>Հավելված N15
 ՀՀ Գեղարքունիքի մարզի Մարտունի համայնքի ավագանու 2022 թվականի նոյեմբերի 30-ի N211-Ա որոշման</t>
  </si>
  <si>
    <t>Հավելված N16
 ՀՀ Գեղարքունիքի մարզի Մարտունի համայնքի ավագանու 2022 թվականի նոյեմբերի 30-ի N211-Ա որոշման</t>
  </si>
  <si>
    <t>«ԼԻՃՔԻ ՄՇԱԿՈՒՅԹԻ ՏՈՒՆ» ՄՇԱԿՈՒԹԱՅԻՆ ՀԻՄՆԱՐԿԻ ԱՇԱՏԱԿԻՑՆԵՐԻ ԹՎԱՔԱՆԱԿԸ, ՀԱՍՏԻՔԱՑՈՒՑԱԿԸ ԵՎ ՊԱՇՏՈՆԱՅԻՆ ԴՐՈՒՅՔԱՉԱՓԵՐԸ</t>
  </si>
  <si>
    <t>«ՎԵՐԻՆ ԳԵՏԱՇԵՆԻ ՄՇԱԿՈՒՅԹԻ ՏՈՒՆ» ՀՈԱԿ-Ի ԱՇԱՏԱԿԻՑՆԵՐԻ ԹՎԱՔԱՆԱԿԸ, ՀԱՍՏԻՔԱՑՈՒՑԱԿԸ ԵՎ ՊԱՇՏՈՆԱՅԻՆ ԴՐՈՒՅՔԱՉԱՓԵՐԸ</t>
  </si>
  <si>
    <t>«ԾՈՎԻՆԱՐԻ ՄՇԱԿՈՒՅԹԻ ԿԵՆՏՐՈՆ» ՄՇԱԿՈՒԹԱՅԻՆ ՀԻՄՆԱՐԿ ԱՇԱՏԱԿԻՑՆԵՐԻ ԹՎԱՔԱՆԱԿԸ, ՀԱՍՏԻՔԱՑՈՒՑԱԿԸ ԵՎ ՊԱՇՏՈՆԱՅԻՆ ԴՐՈՒՅՔԱՉԱՓԵՐԸ</t>
  </si>
  <si>
    <t>«ՄԱՐՏՈՒՆԻ ՔԱՂԱՔԻ  ՄՇԱԿՈՒՅԹԻ ՏՈՒՆ» ՀՈԱԿ-Ի ԱՇԱՏԱԿԻՑՆԵՐԻ ԹՎԱՔԱՆԱԿԸ, ՀԱՍՏԻՔԱՑՈՒՑԱԿԸ ԵՎ ՊԱՇՏՈՆԱՅԻՆ ԴՐՈՒՅՔԱՉԱՓԵՐԸ</t>
  </si>
  <si>
    <t>«ՆԵՐՔԻՆ ԳԵՏԱՇԵՆԻ ՄՇԱԿՈՒՅԹԻ ԿԵՆՏՐՈՆ» ՄՇԱԿՈՒԹԱՅԻՆ ՀԻՄՆԱՐԿԻ ԱՇԱՏԱԿԻՑՆԵՐԻ ԹՎԱՔԱՆԱԿԸ, ՀԱՍՏԻՔԱՑՈՒՑԱԿԸ ԵՎ ՊԱՇՏՈՆԱՅԻՆ ԴՐՈՒՅՔԱՉԱՓԵՐԸ</t>
  </si>
  <si>
    <t>«ԾՈՎԱՍԱՐԻ ՄՇԱԿՈՒՅԹԻ ԿԵՆՏՐՈՆ» ՄՇԱԿՈՒԹԱՅԻՆ ՀԻՄՆԱՐԿԻ ԱՇԱՏԱԿԻՑՆԵՐԻ ԹՎԱՔԱՆԱԿԸ, ՀԱՍՏԻՔԱՑՈՒՑԱԿԸ ԵՎ ՊԱՇՏՈՆԱՅԻՆ ԴՐՈՒՅՔԱՉԱՓԵՐԸ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</si>
</sst>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i/>
      <sz val="11"/>
      <color rgb="FF3F3F3F"/>
      <name val="Arial LatArm"/>
      <family val="2"/>
    </font>
    <font>
      <i/>
      <sz val="11"/>
      <color rgb="FF3F3F3F"/>
      <name val="System"/>
      <family val="2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3" fillId="2" borderId="1" xfId="1" applyFont="1" applyBorder="1" applyAlignment="1">
      <alignment horizontal="left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1" fillId="2" borderId="10" xfId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1" fillId="2" borderId="14" xfId="1" applyBorder="1" applyAlignment="1">
      <alignment horizontal="center" vertical="center" wrapText="1"/>
    </xf>
    <xf numFmtId="0" fontId="3" fillId="2" borderId="10" xfId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1" fontId="6" fillId="2" borderId="8" xfId="1" applyNumberFormat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7" fillId="2" borderId="8" xfId="1" applyFont="1" applyBorder="1" applyAlignment="1">
      <alignment horizontal="left" vertical="center" wrapText="1"/>
    </xf>
    <xf numFmtId="0" fontId="1" fillId="2" borderId="1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left" vertical="center" wrapText="1"/>
    </xf>
    <xf numFmtId="0" fontId="2" fillId="2" borderId="8" xfId="1" applyFont="1" applyBorder="1" applyAlignment="1">
      <alignment horizontal="left" vertical="center" wrapText="1"/>
    </xf>
    <xf numFmtId="0" fontId="1" fillId="2" borderId="10" xfId="1" applyBorder="1" applyAlignment="1">
      <alignment horizontal="center" vertical="center" wrapText="1"/>
    </xf>
    <xf numFmtId="0" fontId="1" fillId="2" borderId="11" xfId="1" applyBorder="1" applyAlignment="1">
      <alignment horizontal="center" vertical="center" wrapText="1"/>
    </xf>
    <xf numFmtId="0" fontId="1" fillId="2" borderId="14" xfId="1" applyBorder="1" applyAlignment="1">
      <alignment horizontal="center" vertical="center" wrapText="1"/>
    </xf>
    <xf numFmtId="0" fontId="1" fillId="2" borderId="15" xfId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left" vertical="center" wrapText="1"/>
    </xf>
    <xf numFmtId="0" fontId="2" fillId="2" borderId="11" xfId="1" applyFont="1" applyBorder="1" applyAlignment="1">
      <alignment horizontal="left" vertical="center" wrapText="1"/>
    </xf>
    <xf numFmtId="0" fontId="2" fillId="2" borderId="16" xfId="1" applyFont="1" applyBorder="1" applyAlignment="1">
      <alignment horizontal="center" vertical="center" wrapText="1"/>
    </xf>
    <xf numFmtId="0" fontId="2" fillId="2" borderId="17" xfId="1" applyFont="1" applyBorder="1" applyAlignment="1">
      <alignment horizontal="left" vertical="center" wrapText="1"/>
    </xf>
    <xf numFmtId="0" fontId="1" fillId="2" borderId="18" xfId="1" applyBorder="1" applyAlignment="1">
      <alignment horizontal="center" vertical="center" wrapText="1"/>
    </xf>
    <xf numFmtId="0" fontId="1" fillId="2" borderId="17" xfId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>
      <selection activeCell="B4" sqref="B4:H5"/>
    </sheetView>
  </sheetViews>
  <sheetFormatPr defaultRowHeight="15" x14ac:dyDescent="0.25"/>
  <cols>
    <col min="2" max="2" width="3.5703125" style="1" customWidth="1"/>
    <col min="3" max="3" width="38.85546875" style="2" customWidth="1"/>
    <col min="4" max="4" width="18" style="1" customWidth="1"/>
    <col min="5" max="5" width="18.85546875" style="1" customWidth="1"/>
    <col min="6" max="6" width="18.5703125" style="1" customWidth="1"/>
    <col min="7" max="7" width="17.7109375" style="1" customWidth="1"/>
    <col min="8" max="8" width="11.85546875" style="1" customWidth="1"/>
    <col min="9" max="9" width="18.5703125" style="1" customWidth="1"/>
    <col min="12" max="12" width="16" bestFit="1" customWidth="1"/>
  </cols>
  <sheetData>
    <row r="1" spans="2:10" ht="33.75" customHeight="1" x14ac:dyDescent="0.25">
      <c r="G1" s="38"/>
      <c r="H1" s="38"/>
      <c r="I1" s="38" t="s">
        <v>44</v>
      </c>
      <c r="J1" s="38"/>
    </row>
    <row r="2" spans="2:10" x14ac:dyDescent="0.25">
      <c r="G2" s="38"/>
      <c r="H2" s="38"/>
      <c r="I2" s="38"/>
      <c r="J2" s="38"/>
    </row>
    <row r="3" spans="2:10" ht="23.25" customHeight="1" x14ac:dyDescent="0.25">
      <c r="G3" s="38"/>
      <c r="H3" s="38"/>
      <c r="I3" s="38"/>
      <c r="J3" s="38"/>
    </row>
    <row r="4" spans="2:10" s="5" customFormat="1" ht="12.75" x14ac:dyDescent="0.25">
      <c r="B4" s="45" t="s">
        <v>63</v>
      </c>
      <c r="C4" s="45"/>
      <c r="D4" s="45"/>
      <c r="E4" s="45"/>
      <c r="F4" s="45"/>
      <c r="G4" s="45"/>
      <c r="H4" s="45"/>
    </row>
    <row r="5" spans="2:10" s="5" customFormat="1" ht="45" customHeight="1" x14ac:dyDescent="0.25">
      <c r="B5" s="45"/>
      <c r="C5" s="45"/>
      <c r="D5" s="45"/>
      <c r="E5" s="45"/>
      <c r="F5" s="45"/>
      <c r="G5" s="45"/>
      <c r="H5" s="45"/>
    </row>
    <row r="6" spans="2:10" s="5" customFormat="1" ht="15.75" customHeight="1" x14ac:dyDescent="0.25">
      <c r="B6" s="46" t="s">
        <v>37</v>
      </c>
      <c r="C6" s="46"/>
      <c r="D6" s="46"/>
      <c r="E6" s="46"/>
      <c r="F6" s="46"/>
      <c r="G6" s="46"/>
      <c r="H6" s="46"/>
      <c r="I6" s="46"/>
      <c r="J6" s="46"/>
    </row>
    <row r="7" spans="2:10" s="6" customFormat="1" ht="16.5" customHeight="1" x14ac:dyDescent="0.25">
      <c r="B7" s="47" t="s">
        <v>13</v>
      </c>
      <c r="C7" s="47"/>
      <c r="D7" s="47"/>
      <c r="E7" s="47"/>
      <c r="F7" s="47"/>
      <c r="G7" s="47"/>
      <c r="H7" s="47"/>
      <c r="I7" s="47"/>
      <c r="J7" s="47"/>
    </row>
    <row r="8" spans="2:10" ht="6.75" customHeight="1" thickBot="1" x14ac:dyDescent="0.3"/>
    <row r="9" spans="2:10" ht="60" x14ac:dyDescent="0.25">
      <c r="B9" s="7" t="s">
        <v>14</v>
      </c>
      <c r="C9" s="8" t="s">
        <v>2</v>
      </c>
      <c r="D9" s="9" t="s">
        <v>3</v>
      </c>
      <c r="E9" s="9" t="s">
        <v>11</v>
      </c>
      <c r="F9" s="9" t="s">
        <v>9</v>
      </c>
      <c r="G9" s="9" t="s">
        <v>8</v>
      </c>
      <c r="H9" s="9" t="s">
        <v>0</v>
      </c>
      <c r="I9" s="10" t="s">
        <v>4</v>
      </c>
    </row>
    <row r="10" spans="2:10" ht="16.5" x14ac:dyDescent="0.25">
      <c r="B10" s="12">
        <v>1</v>
      </c>
      <c r="C10" s="13" t="s">
        <v>5</v>
      </c>
      <c r="D10" s="14">
        <v>1</v>
      </c>
      <c r="E10" s="14">
        <v>160000</v>
      </c>
      <c r="F10" s="14">
        <f>E10*D10</f>
        <v>160000</v>
      </c>
      <c r="G10" s="14">
        <v>8000</v>
      </c>
      <c r="H10" s="14">
        <f>SUM(F10:G10)</f>
        <v>168000</v>
      </c>
      <c r="I10" s="15">
        <v>1</v>
      </c>
    </row>
    <row r="11" spans="2:10" ht="16.5" x14ac:dyDescent="0.25">
      <c r="B11" s="12">
        <v>2</v>
      </c>
      <c r="C11" s="13" t="s">
        <v>15</v>
      </c>
      <c r="D11" s="14">
        <v>1</v>
      </c>
      <c r="E11" s="14">
        <v>130000</v>
      </c>
      <c r="F11" s="33">
        <f t="shared" ref="F11:F24" si="0">E11*D11</f>
        <v>130000</v>
      </c>
      <c r="G11" s="14">
        <v>8000</v>
      </c>
      <c r="H11" s="33">
        <f t="shared" ref="H11:H24" si="1">SUM(F11:G11)</f>
        <v>138000</v>
      </c>
      <c r="I11" s="15">
        <v>1</v>
      </c>
    </row>
    <row r="12" spans="2:10" ht="16.5" x14ac:dyDescent="0.25">
      <c r="B12" s="32">
        <v>3</v>
      </c>
      <c r="C12" s="13" t="s">
        <v>16</v>
      </c>
      <c r="D12" s="14">
        <v>0.5</v>
      </c>
      <c r="E12" s="14">
        <v>105000</v>
      </c>
      <c r="F12" s="33">
        <f t="shared" si="0"/>
        <v>52500</v>
      </c>
      <c r="G12" s="14">
        <v>4000</v>
      </c>
      <c r="H12" s="33">
        <f t="shared" si="1"/>
        <v>56500</v>
      </c>
      <c r="I12" s="15">
        <v>1</v>
      </c>
    </row>
    <row r="13" spans="2:10" ht="16.5" x14ac:dyDescent="0.25">
      <c r="B13" s="32">
        <v>4</v>
      </c>
      <c r="C13" s="13" t="s">
        <v>17</v>
      </c>
      <c r="D13" s="14">
        <v>0.5</v>
      </c>
      <c r="E13" s="14">
        <v>105000</v>
      </c>
      <c r="F13" s="33">
        <f t="shared" si="0"/>
        <v>52500</v>
      </c>
      <c r="G13" s="14">
        <v>4000</v>
      </c>
      <c r="H13" s="33">
        <f t="shared" si="1"/>
        <v>56500</v>
      </c>
      <c r="I13" s="15">
        <v>1</v>
      </c>
    </row>
    <row r="14" spans="2:10" ht="16.5" x14ac:dyDescent="0.25">
      <c r="B14" s="32">
        <v>5</v>
      </c>
      <c r="C14" s="13" t="s">
        <v>18</v>
      </c>
      <c r="D14" s="14">
        <v>0.5</v>
      </c>
      <c r="E14" s="14">
        <v>120000</v>
      </c>
      <c r="F14" s="33">
        <f t="shared" si="0"/>
        <v>60000</v>
      </c>
      <c r="G14" s="14">
        <v>4000</v>
      </c>
      <c r="H14" s="33">
        <f t="shared" si="1"/>
        <v>64000</v>
      </c>
      <c r="I14" s="15">
        <v>1</v>
      </c>
    </row>
    <row r="15" spans="2:10" ht="16.5" x14ac:dyDescent="0.25">
      <c r="B15" s="32">
        <v>6</v>
      </c>
      <c r="C15" s="13" t="s">
        <v>32</v>
      </c>
      <c r="D15" s="14">
        <v>0.5</v>
      </c>
      <c r="E15" s="21">
        <v>120000</v>
      </c>
      <c r="F15" s="33">
        <f t="shared" si="0"/>
        <v>60000</v>
      </c>
      <c r="G15" s="14">
        <v>4000</v>
      </c>
      <c r="H15" s="33">
        <f t="shared" si="1"/>
        <v>64000</v>
      </c>
      <c r="I15" s="15">
        <v>1</v>
      </c>
    </row>
    <row r="16" spans="2:10" ht="16.5" x14ac:dyDescent="0.25">
      <c r="B16" s="32">
        <v>7</v>
      </c>
      <c r="C16" s="13" t="s">
        <v>6</v>
      </c>
      <c r="D16" s="14">
        <v>0.75</v>
      </c>
      <c r="E16" s="14">
        <v>135000</v>
      </c>
      <c r="F16" s="33">
        <f t="shared" si="0"/>
        <v>101250</v>
      </c>
      <c r="G16" s="14">
        <v>6000</v>
      </c>
      <c r="H16" s="33">
        <f t="shared" si="1"/>
        <v>107250</v>
      </c>
      <c r="I16" s="15">
        <v>1</v>
      </c>
    </row>
    <row r="17" spans="2:9" ht="16.5" x14ac:dyDescent="0.25">
      <c r="B17" s="32">
        <v>8</v>
      </c>
      <c r="C17" s="13" t="s">
        <v>19</v>
      </c>
      <c r="D17" s="14">
        <v>1.5</v>
      </c>
      <c r="E17" s="14">
        <v>120000</v>
      </c>
      <c r="F17" s="33">
        <f t="shared" si="0"/>
        <v>180000</v>
      </c>
      <c r="G17" s="14">
        <v>12000</v>
      </c>
      <c r="H17" s="33">
        <f t="shared" si="1"/>
        <v>192000</v>
      </c>
      <c r="I17" s="15">
        <v>3</v>
      </c>
    </row>
    <row r="18" spans="2:9" ht="16.5" x14ac:dyDescent="0.25">
      <c r="B18" s="32">
        <v>9</v>
      </c>
      <c r="C18" s="13" t="s">
        <v>20</v>
      </c>
      <c r="D18" s="14">
        <v>1</v>
      </c>
      <c r="E18" s="16">
        <v>110000</v>
      </c>
      <c r="F18" s="33">
        <f t="shared" si="0"/>
        <v>110000</v>
      </c>
      <c r="G18" s="14">
        <v>8000</v>
      </c>
      <c r="H18" s="33">
        <f t="shared" si="1"/>
        <v>118000</v>
      </c>
      <c r="I18" s="15">
        <v>1</v>
      </c>
    </row>
    <row r="19" spans="2:9" ht="16.5" x14ac:dyDescent="0.25">
      <c r="B19" s="32">
        <v>10</v>
      </c>
      <c r="C19" s="13" t="s">
        <v>10</v>
      </c>
      <c r="D19" s="14">
        <v>1.5</v>
      </c>
      <c r="E19" s="14">
        <v>105000</v>
      </c>
      <c r="F19" s="33">
        <f t="shared" si="0"/>
        <v>157500</v>
      </c>
      <c r="G19" s="14">
        <v>12000</v>
      </c>
      <c r="H19" s="33">
        <f t="shared" si="1"/>
        <v>169500</v>
      </c>
      <c r="I19" s="15">
        <v>2</v>
      </c>
    </row>
    <row r="20" spans="2:9" ht="16.5" x14ac:dyDescent="0.25">
      <c r="B20" s="32">
        <v>11</v>
      </c>
      <c r="C20" s="13" t="s">
        <v>1</v>
      </c>
      <c r="D20" s="14">
        <v>1.5</v>
      </c>
      <c r="E20" s="14">
        <v>105000</v>
      </c>
      <c r="F20" s="33">
        <f t="shared" si="0"/>
        <v>157500</v>
      </c>
      <c r="G20" s="14">
        <v>12000</v>
      </c>
      <c r="H20" s="33">
        <f t="shared" si="1"/>
        <v>169500</v>
      </c>
      <c r="I20" s="15">
        <v>2</v>
      </c>
    </row>
    <row r="21" spans="2:9" ht="16.5" x14ac:dyDescent="0.25">
      <c r="B21" s="32">
        <v>12</v>
      </c>
      <c r="C21" s="13" t="s">
        <v>21</v>
      </c>
      <c r="D21" s="14">
        <v>1</v>
      </c>
      <c r="E21" s="14">
        <v>105000</v>
      </c>
      <c r="F21" s="33">
        <f t="shared" si="0"/>
        <v>105000</v>
      </c>
      <c r="G21" s="14">
        <v>8000</v>
      </c>
      <c r="H21" s="33">
        <f t="shared" si="1"/>
        <v>113000</v>
      </c>
      <c r="I21" s="15">
        <v>2</v>
      </c>
    </row>
    <row r="22" spans="2:9" ht="16.5" x14ac:dyDescent="0.25">
      <c r="B22" s="32">
        <v>13</v>
      </c>
      <c r="C22" s="13" t="s">
        <v>22</v>
      </c>
      <c r="D22" s="14">
        <v>0.5</v>
      </c>
      <c r="E22" s="33">
        <v>105000</v>
      </c>
      <c r="F22" s="33">
        <f t="shared" si="0"/>
        <v>52500</v>
      </c>
      <c r="G22" s="14">
        <v>4000</v>
      </c>
      <c r="H22" s="33">
        <f t="shared" si="1"/>
        <v>56500</v>
      </c>
      <c r="I22" s="15">
        <v>1</v>
      </c>
    </row>
    <row r="23" spans="2:9" ht="16.5" x14ac:dyDescent="0.25">
      <c r="B23" s="32">
        <v>14</v>
      </c>
      <c r="C23" s="13" t="s">
        <v>7</v>
      </c>
      <c r="D23" s="14">
        <v>0.75</v>
      </c>
      <c r="E23" s="33">
        <v>115000</v>
      </c>
      <c r="F23" s="33">
        <f t="shared" si="0"/>
        <v>86250</v>
      </c>
      <c r="G23" s="14">
        <v>6000</v>
      </c>
      <c r="H23" s="33">
        <f t="shared" si="1"/>
        <v>92250</v>
      </c>
      <c r="I23" s="15">
        <v>1</v>
      </c>
    </row>
    <row r="24" spans="2:9" ht="16.5" x14ac:dyDescent="0.25">
      <c r="B24" s="32">
        <v>15</v>
      </c>
      <c r="C24" s="13" t="s">
        <v>23</v>
      </c>
      <c r="D24" s="14">
        <v>0.5</v>
      </c>
      <c r="E24" s="33">
        <v>105000</v>
      </c>
      <c r="F24" s="33">
        <f t="shared" si="0"/>
        <v>52500</v>
      </c>
      <c r="G24" s="14">
        <v>4000</v>
      </c>
      <c r="H24" s="33">
        <f t="shared" si="1"/>
        <v>56500</v>
      </c>
      <c r="I24" s="15">
        <v>1</v>
      </c>
    </row>
    <row r="25" spans="2:9" x14ac:dyDescent="0.25">
      <c r="B25" s="48"/>
      <c r="C25" s="50" t="s">
        <v>0</v>
      </c>
      <c r="D25" s="39">
        <f t="shared" ref="D25:I25" si="2">SUM(D10:D24)</f>
        <v>13</v>
      </c>
      <c r="E25" s="39">
        <f t="shared" si="2"/>
        <v>1745000</v>
      </c>
      <c r="F25" s="41">
        <f t="shared" si="2"/>
        <v>1517500</v>
      </c>
      <c r="G25" s="39">
        <f t="shared" si="2"/>
        <v>104000</v>
      </c>
      <c r="H25" s="41">
        <f t="shared" si="2"/>
        <v>1621500</v>
      </c>
      <c r="I25" s="43">
        <f t="shared" si="2"/>
        <v>20</v>
      </c>
    </row>
    <row r="26" spans="2:9" ht="15.75" thickBot="1" x14ac:dyDescent="0.3">
      <c r="B26" s="49"/>
      <c r="C26" s="51"/>
      <c r="D26" s="40"/>
      <c r="E26" s="40"/>
      <c r="F26" s="42"/>
      <c r="G26" s="40"/>
      <c r="H26" s="42"/>
      <c r="I26" s="44"/>
    </row>
  </sheetData>
  <mergeCells count="13">
    <mergeCell ref="G1:H3"/>
    <mergeCell ref="G25:G26"/>
    <mergeCell ref="H25:H26"/>
    <mergeCell ref="I25:I26"/>
    <mergeCell ref="B4:H5"/>
    <mergeCell ref="B6:J6"/>
    <mergeCell ref="B7:J7"/>
    <mergeCell ref="B25:B26"/>
    <mergeCell ref="C25:C26"/>
    <mergeCell ref="D25:D26"/>
    <mergeCell ref="E25:E26"/>
    <mergeCell ref="F25:F26"/>
    <mergeCell ref="I1:J3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53</v>
      </c>
      <c r="I1" s="38"/>
    </row>
    <row r="2" spans="1:9" x14ac:dyDescent="0.25">
      <c r="F2" s="38"/>
      <c r="G2" s="38"/>
      <c r="H2" s="38"/>
      <c r="I2" s="38"/>
    </row>
    <row r="3" spans="1:9" ht="23.25" customHeight="1" x14ac:dyDescent="0.25">
      <c r="F3" s="38"/>
      <c r="G3" s="38"/>
      <c r="H3" s="38"/>
      <c r="I3" s="38"/>
    </row>
    <row r="4" spans="1:9" s="5" customFormat="1" ht="12.75" x14ac:dyDescent="0.25">
      <c r="A4" s="45" t="s">
        <v>61</v>
      </c>
      <c r="B4" s="45"/>
      <c r="C4" s="45"/>
      <c r="D4" s="45"/>
      <c r="E4" s="45"/>
      <c r="F4" s="45"/>
      <c r="G4" s="45"/>
    </row>
    <row r="5" spans="1:9" s="5" customFormat="1" ht="39.7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31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x14ac:dyDescent="0.25">
      <c r="A15" s="26">
        <v>6</v>
      </c>
      <c r="B15" s="11" t="s">
        <v>1</v>
      </c>
      <c r="C15" s="27">
        <v>1</v>
      </c>
      <c r="D15" s="27">
        <v>105000</v>
      </c>
      <c r="E15" s="27">
        <f t="shared" si="0"/>
        <v>105000</v>
      </c>
      <c r="F15" s="27">
        <v>8000</v>
      </c>
      <c r="G15" s="27">
        <f t="shared" si="1"/>
        <v>113000</v>
      </c>
      <c r="H15" s="28">
        <v>2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2</v>
      </c>
    </row>
    <row r="17" spans="1:8" x14ac:dyDescent="0.25">
      <c r="A17" s="65"/>
      <c r="B17" s="67" t="s">
        <v>0</v>
      </c>
      <c r="C17" s="61">
        <f t="shared" ref="C17:H17" si="2">SUM(C10:C16)</f>
        <v>6.5</v>
      </c>
      <c r="D17" s="61">
        <f t="shared" si="2"/>
        <v>835000</v>
      </c>
      <c r="E17" s="61">
        <f t="shared" si="2"/>
        <v>772500</v>
      </c>
      <c r="F17" s="61">
        <f t="shared" si="2"/>
        <v>52000</v>
      </c>
      <c r="G17" s="61">
        <f t="shared" si="2"/>
        <v>824500</v>
      </c>
      <c r="H17" s="63">
        <f t="shared" si="2"/>
        <v>10</v>
      </c>
    </row>
    <row r="18" spans="1:8" ht="15.75" thickBot="1" x14ac:dyDescent="0.3">
      <c r="A18" s="66"/>
      <c r="B18" s="68"/>
      <c r="C18" s="62"/>
      <c r="D18" s="62"/>
      <c r="E18" s="62"/>
      <c r="F18" s="62"/>
      <c r="G18" s="62"/>
      <c r="H18" s="64"/>
    </row>
  </sheetData>
  <mergeCells count="13">
    <mergeCell ref="A7:I7"/>
    <mergeCell ref="H1:I3"/>
    <mergeCell ref="A17:A18"/>
    <mergeCell ref="F1:G3"/>
    <mergeCell ref="A4:G5"/>
    <mergeCell ref="A6:I6"/>
    <mergeCell ref="G17:G18"/>
    <mergeCell ref="H17:H18"/>
    <mergeCell ref="B17:B18"/>
    <mergeCell ref="C17:C18"/>
    <mergeCell ref="D17:D18"/>
    <mergeCell ref="E17:E18"/>
    <mergeCell ref="F17:F18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A7" sqref="A7:G8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34</v>
      </c>
      <c r="I1" s="38"/>
    </row>
    <row r="2" spans="1:9" x14ac:dyDescent="0.25">
      <c r="F2" s="38"/>
      <c r="G2" s="38"/>
      <c r="H2" s="38"/>
      <c r="I2" s="38"/>
    </row>
    <row r="3" spans="1:9" ht="23.25" customHeight="1" x14ac:dyDescent="0.25">
      <c r="F3" s="38"/>
      <c r="G3" s="38"/>
      <c r="H3" s="38"/>
      <c r="I3" s="38"/>
    </row>
    <row r="4" spans="1:9" s="4" customFormat="1" ht="26.25" customHeight="1" x14ac:dyDescent="0.2">
      <c r="A4" s="3"/>
      <c r="F4" s="38"/>
      <c r="G4" s="38"/>
      <c r="H4" s="38" t="s">
        <v>54</v>
      </c>
      <c r="I4" s="38"/>
    </row>
    <row r="5" spans="1:9" s="4" customFormat="1" ht="12.75" x14ac:dyDescent="0.2">
      <c r="A5" s="3"/>
      <c r="F5" s="38"/>
      <c r="G5" s="38"/>
      <c r="H5" s="38"/>
      <c r="I5" s="38"/>
    </row>
    <row r="6" spans="1:9" s="4" customFormat="1" ht="33" customHeight="1" x14ac:dyDescent="0.2">
      <c r="A6" s="3"/>
      <c r="F6" s="38"/>
      <c r="G6" s="38"/>
      <c r="H6" s="38"/>
      <c r="I6" s="38"/>
    </row>
    <row r="7" spans="1:9" s="5" customFormat="1" ht="12.75" x14ac:dyDescent="0.25">
      <c r="A7" s="45" t="s">
        <v>64</v>
      </c>
      <c r="B7" s="45"/>
      <c r="C7" s="45"/>
      <c r="D7" s="45"/>
      <c r="E7" s="45"/>
      <c r="F7" s="45"/>
      <c r="G7" s="45"/>
    </row>
    <row r="8" spans="1:9" s="5" customFormat="1" ht="39.75" customHeight="1" x14ac:dyDescent="0.25">
      <c r="A8" s="45"/>
      <c r="B8" s="45"/>
      <c r="C8" s="45"/>
      <c r="D8" s="45"/>
      <c r="E8" s="45"/>
      <c r="F8" s="45"/>
      <c r="G8" s="45"/>
    </row>
    <row r="9" spans="1:9" s="5" customFormat="1" ht="15.75" customHeight="1" x14ac:dyDescent="0.25">
      <c r="A9" s="46" t="s">
        <v>31</v>
      </c>
      <c r="B9" s="46"/>
      <c r="C9" s="46"/>
      <c r="D9" s="46"/>
      <c r="E9" s="46"/>
      <c r="F9" s="46"/>
      <c r="G9" s="46"/>
      <c r="H9" s="46"/>
      <c r="I9" s="46"/>
    </row>
    <row r="10" spans="1:9" s="6" customFormat="1" ht="16.5" customHeight="1" x14ac:dyDescent="0.25">
      <c r="A10" s="47" t="s">
        <v>13</v>
      </c>
      <c r="B10" s="47"/>
      <c r="C10" s="47"/>
      <c r="D10" s="47"/>
      <c r="E10" s="47"/>
      <c r="F10" s="47"/>
      <c r="G10" s="47"/>
      <c r="H10" s="47"/>
      <c r="I10" s="47"/>
    </row>
    <row r="11" spans="1:9" ht="14.25" customHeight="1" thickBot="1" x14ac:dyDescent="0.3"/>
    <row r="12" spans="1:9" ht="65.25" customHeight="1" x14ac:dyDescent="0.25">
      <c r="A12" s="7" t="s">
        <v>14</v>
      </c>
      <c r="B12" s="8" t="s">
        <v>2</v>
      </c>
      <c r="C12" s="9" t="s">
        <v>3</v>
      </c>
      <c r="D12" s="9" t="s">
        <v>11</v>
      </c>
      <c r="E12" s="9" t="s">
        <v>9</v>
      </c>
      <c r="F12" s="9" t="s">
        <v>8</v>
      </c>
      <c r="G12" s="9" t="s">
        <v>0</v>
      </c>
      <c r="H12" s="10" t="s">
        <v>4</v>
      </c>
    </row>
    <row r="13" spans="1:9" ht="22.5" customHeight="1" x14ac:dyDescent="0.25">
      <c r="A13" s="26">
        <v>1</v>
      </c>
      <c r="B13" s="11" t="s">
        <v>5</v>
      </c>
      <c r="C13" s="27">
        <v>1</v>
      </c>
      <c r="D13" s="27">
        <v>150000</v>
      </c>
      <c r="E13" s="27">
        <f t="shared" ref="E13:E20" si="0">D13*C13</f>
        <v>150000</v>
      </c>
      <c r="F13" s="27">
        <v>8000</v>
      </c>
      <c r="G13" s="27">
        <f>SUM(E13:F13)</f>
        <v>158000</v>
      </c>
      <c r="H13" s="28">
        <v>1</v>
      </c>
    </row>
    <row r="14" spans="1:9" x14ac:dyDescent="0.25">
      <c r="A14" s="26">
        <v>2</v>
      </c>
      <c r="B14" s="11" t="s">
        <v>24</v>
      </c>
      <c r="C14" s="27">
        <v>1</v>
      </c>
      <c r="D14" s="27">
        <v>110000</v>
      </c>
      <c r="E14" s="27">
        <f t="shared" si="0"/>
        <v>110000</v>
      </c>
      <c r="F14" s="27">
        <v>8000</v>
      </c>
      <c r="G14" s="27">
        <f t="shared" ref="G14" si="1">SUM(E14:F14)</f>
        <v>118000</v>
      </c>
      <c r="H14" s="28">
        <v>1</v>
      </c>
    </row>
    <row r="15" spans="1:9" ht="33" customHeight="1" x14ac:dyDescent="0.25">
      <c r="A15" s="26">
        <v>3</v>
      </c>
      <c r="B15" s="11" t="s">
        <v>36</v>
      </c>
      <c r="C15" s="27">
        <v>1</v>
      </c>
      <c r="D15" s="27">
        <v>120000</v>
      </c>
      <c r="E15" s="27">
        <f t="shared" si="0"/>
        <v>120000</v>
      </c>
      <c r="F15" s="27">
        <v>8000</v>
      </c>
      <c r="G15" s="27">
        <f>SUM(E15:F15)</f>
        <v>128000</v>
      </c>
      <c r="H15" s="28">
        <v>1</v>
      </c>
    </row>
    <row r="16" spans="1:9" x14ac:dyDescent="0.25">
      <c r="A16" s="26">
        <v>4</v>
      </c>
      <c r="B16" s="11" t="s">
        <v>6</v>
      </c>
      <c r="C16" s="27">
        <v>0.75</v>
      </c>
      <c r="D16" s="27">
        <v>135000</v>
      </c>
      <c r="E16" s="27">
        <f t="shared" si="0"/>
        <v>101250</v>
      </c>
      <c r="F16" s="27">
        <v>6000</v>
      </c>
      <c r="G16" s="27">
        <f t="shared" ref="G16:G20" si="2">SUM(E16:F16)</f>
        <v>107250</v>
      </c>
      <c r="H16" s="28">
        <v>1</v>
      </c>
    </row>
    <row r="17" spans="1:8" x14ac:dyDescent="0.25">
      <c r="A17" s="26">
        <v>5</v>
      </c>
      <c r="B17" s="11" t="s">
        <v>7</v>
      </c>
      <c r="C17" s="27">
        <v>0.75</v>
      </c>
      <c r="D17" s="27">
        <v>115000</v>
      </c>
      <c r="E17" s="27">
        <f t="shared" si="0"/>
        <v>86250</v>
      </c>
      <c r="F17" s="27">
        <v>6000</v>
      </c>
      <c r="G17" s="27">
        <f t="shared" si="2"/>
        <v>92250</v>
      </c>
      <c r="H17" s="28">
        <v>1</v>
      </c>
    </row>
    <row r="18" spans="1:8" x14ac:dyDescent="0.25">
      <c r="A18" s="26">
        <v>6</v>
      </c>
      <c r="B18" s="11" t="s">
        <v>12</v>
      </c>
      <c r="C18" s="27">
        <v>1</v>
      </c>
      <c r="D18" s="27">
        <v>115000</v>
      </c>
      <c r="E18" s="27">
        <f t="shared" si="0"/>
        <v>115000</v>
      </c>
      <c r="F18" s="27">
        <v>8000</v>
      </c>
      <c r="G18" s="27">
        <f t="shared" si="2"/>
        <v>123000</v>
      </c>
      <c r="H18" s="28">
        <v>2</v>
      </c>
    </row>
    <row r="19" spans="1:8" x14ac:dyDescent="0.25">
      <c r="A19" s="26">
        <v>7</v>
      </c>
      <c r="B19" s="11" t="s">
        <v>1</v>
      </c>
      <c r="C19" s="27">
        <v>1</v>
      </c>
      <c r="D19" s="27">
        <v>105000</v>
      </c>
      <c r="E19" s="27">
        <f t="shared" si="0"/>
        <v>105000</v>
      </c>
      <c r="F19" s="27">
        <v>8000</v>
      </c>
      <c r="G19" s="27">
        <f t="shared" si="2"/>
        <v>113000</v>
      </c>
      <c r="H19" s="28">
        <v>2</v>
      </c>
    </row>
    <row r="20" spans="1:8" x14ac:dyDescent="0.25">
      <c r="A20" s="26">
        <v>8</v>
      </c>
      <c r="B20" s="11" t="s">
        <v>10</v>
      </c>
      <c r="C20" s="27">
        <v>1</v>
      </c>
      <c r="D20" s="27">
        <v>105000</v>
      </c>
      <c r="E20" s="27">
        <f t="shared" si="0"/>
        <v>105000</v>
      </c>
      <c r="F20" s="27">
        <v>8000</v>
      </c>
      <c r="G20" s="27">
        <f t="shared" si="2"/>
        <v>113000</v>
      </c>
      <c r="H20" s="28">
        <v>1</v>
      </c>
    </row>
    <row r="21" spans="1:8" x14ac:dyDescent="0.25">
      <c r="A21" s="65"/>
      <c r="B21" s="67" t="s">
        <v>0</v>
      </c>
      <c r="C21" s="61">
        <f t="shared" ref="C21:H21" si="3">SUM(C13:C20)</f>
        <v>7.5</v>
      </c>
      <c r="D21" s="61">
        <f t="shared" si="3"/>
        <v>955000</v>
      </c>
      <c r="E21" s="61">
        <f t="shared" si="3"/>
        <v>892500</v>
      </c>
      <c r="F21" s="61">
        <f t="shared" si="3"/>
        <v>60000</v>
      </c>
      <c r="G21" s="61">
        <f t="shared" si="3"/>
        <v>952500</v>
      </c>
      <c r="H21" s="63">
        <f t="shared" si="3"/>
        <v>10</v>
      </c>
    </row>
    <row r="22" spans="1:8" ht="15.75" thickBot="1" x14ac:dyDescent="0.3">
      <c r="A22" s="66"/>
      <c r="B22" s="68"/>
      <c r="C22" s="62"/>
      <c r="D22" s="62"/>
      <c r="E22" s="62"/>
      <c r="F22" s="62"/>
      <c r="G22" s="62"/>
      <c r="H22" s="64"/>
    </row>
  </sheetData>
  <mergeCells count="15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0" sqref="D10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55</v>
      </c>
      <c r="I1" s="38"/>
    </row>
    <row r="2" spans="1:9" x14ac:dyDescent="0.25">
      <c r="F2" s="38"/>
      <c r="G2" s="38"/>
      <c r="H2" s="38"/>
      <c r="I2" s="38"/>
    </row>
    <row r="3" spans="1:9" ht="23.25" customHeight="1" x14ac:dyDescent="0.25">
      <c r="F3" s="38"/>
      <c r="G3" s="38"/>
      <c r="H3" s="38"/>
      <c r="I3" s="38"/>
    </row>
    <row r="4" spans="1:9" s="5" customFormat="1" ht="12.75" x14ac:dyDescent="0.25">
      <c r="A4" s="45" t="s">
        <v>60</v>
      </c>
      <c r="B4" s="45"/>
      <c r="C4" s="45"/>
      <c r="D4" s="45"/>
      <c r="E4" s="45"/>
      <c r="F4" s="45"/>
      <c r="G4" s="45"/>
    </row>
    <row r="5" spans="1:9" s="5" customFormat="1" ht="39.7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25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ht="25.5" customHeight="1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ht="21.75" customHeight="1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ht="21" customHeight="1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ht="22.5" customHeight="1" x14ac:dyDescent="0.25">
      <c r="A15" s="26">
        <v>6</v>
      </c>
      <c r="B15" s="11" t="s">
        <v>1</v>
      </c>
      <c r="C15" s="27">
        <v>1</v>
      </c>
      <c r="D15" s="27">
        <v>105000</v>
      </c>
      <c r="E15" s="27">
        <f t="shared" si="0"/>
        <v>105000</v>
      </c>
      <c r="F15" s="27">
        <v>8000</v>
      </c>
      <c r="G15" s="27">
        <f t="shared" si="1"/>
        <v>113000</v>
      </c>
      <c r="H15" s="28">
        <v>2</v>
      </c>
    </row>
    <row r="16" spans="1:9" ht="22.5" customHeight="1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65"/>
      <c r="B17" s="67" t="s">
        <v>0</v>
      </c>
      <c r="C17" s="61">
        <f t="shared" ref="C17:H17" si="2">SUM(C10:C16)</f>
        <v>6.5</v>
      </c>
      <c r="D17" s="61">
        <f t="shared" si="2"/>
        <v>835000</v>
      </c>
      <c r="E17" s="61">
        <f t="shared" si="2"/>
        <v>772500</v>
      </c>
      <c r="F17" s="61">
        <f t="shared" si="2"/>
        <v>52000</v>
      </c>
      <c r="G17" s="61">
        <f t="shared" si="2"/>
        <v>824500</v>
      </c>
      <c r="H17" s="63">
        <f t="shared" si="2"/>
        <v>9</v>
      </c>
    </row>
    <row r="18" spans="1:8" ht="15.75" thickBot="1" x14ac:dyDescent="0.3">
      <c r="A18" s="66"/>
      <c r="B18" s="68"/>
      <c r="C18" s="62"/>
      <c r="D18" s="62"/>
      <c r="E18" s="62"/>
      <c r="F18" s="62"/>
      <c r="G18" s="62"/>
      <c r="H18" s="64"/>
    </row>
  </sheetData>
  <mergeCells count="13">
    <mergeCell ref="F1:G3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56</v>
      </c>
      <c r="I1" s="38"/>
    </row>
    <row r="2" spans="1:9" x14ac:dyDescent="0.25">
      <c r="F2" s="38"/>
      <c r="G2" s="38"/>
      <c r="H2" s="38"/>
      <c r="I2" s="38"/>
    </row>
    <row r="3" spans="1:9" ht="23.25" customHeight="1" x14ac:dyDescent="0.25">
      <c r="F3" s="38"/>
      <c r="G3" s="38"/>
      <c r="H3" s="38"/>
      <c r="I3" s="38"/>
    </row>
    <row r="4" spans="1:9" s="5" customFormat="1" ht="12.75" x14ac:dyDescent="0.25">
      <c r="A4" s="45" t="s">
        <v>65</v>
      </c>
      <c r="B4" s="45"/>
      <c r="C4" s="45"/>
      <c r="D4" s="45"/>
      <c r="E4" s="45"/>
      <c r="F4" s="45"/>
      <c r="G4" s="45"/>
    </row>
    <row r="5" spans="1:9" s="5" customFormat="1" ht="39.7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25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ht="22.5" customHeight="1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ht="22.5" customHeight="1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x14ac:dyDescent="0.25">
      <c r="A15" s="26">
        <v>6</v>
      </c>
      <c r="B15" s="11" t="s">
        <v>1</v>
      </c>
      <c r="C15" s="27">
        <v>1</v>
      </c>
      <c r="D15" s="27">
        <v>105000</v>
      </c>
      <c r="E15" s="27">
        <f t="shared" si="0"/>
        <v>105000</v>
      </c>
      <c r="F15" s="27">
        <v>8000</v>
      </c>
      <c r="G15" s="27">
        <f t="shared" si="1"/>
        <v>113000</v>
      </c>
      <c r="H15" s="28">
        <v>2</v>
      </c>
    </row>
    <row r="16" spans="1:9" ht="24" customHeight="1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65"/>
      <c r="B17" s="67" t="s">
        <v>0</v>
      </c>
      <c r="C17" s="61">
        <f t="shared" ref="C17:H17" si="2">SUM(C10:C16)</f>
        <v>6.5</v>
      </c>
      <c r="D17" s="61">
        <f t="shared" si="2"/>
        <v>835000</v>
      </c>
      <c r="E17" s="61">
        <f t="shared" si="2"/>
        <v>772500</v>
      </c>
      <c r="F17" s="61">
        <f t="shared" si="2"/>
        <v>52000</v>
      </c>
      <c r="G17" s="61">
        <f t="shared" si="2"/>
        <v>824500</v>
      </c>
      <c r="H17" s="63">
        <f t="shared" si="2"/>
        <v>9</v>
      </c>
    </row>
    <row r="18" spans="1:8" ht="15.75" thickBot="1" x14ac:dyDescent="0.3">
      <c r="A18" s="66"/>
      <c r="B18" s="68"/>
      <c r="C18" s="62"/>
      <c r="D18" s="62"/>
      <c r="E18" s="62"/>
      <c r="F18" s="62"/>
      <c r="G18" s="62"/>
      <c r="H18" s="64"/>
    </row>
  </sheetData>
  <mergeCells count="13">
    <mergeCell ref="F1:G3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L34" sqref="L34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57</v>
      </c>
      <c r="I1" s="38"/>
    </row>
    <row r="2" spans="1:9" x14ac:dyDescent="0.25">
      <c r="F2" s="38"/>
      <c r="G2" s="38"/>
      <c r="H2" s="38"/>
      <c r="I2" s="38"/>
    </row>
    <row r="3" spans="1:9" ht="23.25" customHeight="1" x14ac:dyDescent="0.25">
      <c r="F3" s="38"/>
      <c r="G3" s="38"/>
      <c r="H3" s="38"/>
      <c r="I3" s="38"/>
    </row>
    <row r="4" spans="1:9" s="5" customFormat="1" ht="12.75" x14ac:dyDescent="0.25">
      <c r="A4" s="45" t="s">
        <v>28</v>
      </c>
      <c r="B4" s="45"/>
      <c r="C4" s="45"/>
      <c r="D4" s="45"/>
      <c r="E4" s="45"/>
      <c r="F4" s="45"/>
      <c r="G4" s="45"/>
    </row>
    <row r="5" spans="1:9" s="5" customFormat="1" ht="39.7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25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x14ac:dyDescent="0.25">
      <c r="A15" s="26">
        <v>6</v>
      </c>
      <c r="B15" s="11" t="s">
        <v>1</v>
      </c>
      <c r="C15" s="27">
        <v>1</v>
      </c>
      <c r="D15" s="27">
        <v>105000</v>
      </c>
      <c r="E15" s="27">
        <f t="shared" si="0"/>
        <v>105000</v>
      </c>
      <c r="F15" s="27">
        <v>8000</v>
      </c>
      <c r="G15" s="27">
        <f t="shared" si="1"/>
        <v>113000</v>
      </c>
      <c r="H15" s="28">
        <v>2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65"/>
      <c r="B17" s="67" t="s">
        <v>0</v>
      </c>
      <c r="C17" s="61">
        <f t="shared" ref="C17:H17" si="2">SUM(C10:C16)</f>
        <v>6.5</v>
      </c>
      <c r="D17" s="61">
        <f t="shared" si="2"/>
        <v>835000</v>
      </c>
      <c r="E17" s="61">
        <f t="shared" si="2"/>
        <v>772500</v>
      </c>
      <c r="F17" s="61">
        <f t="shared" si="2"/>
        <v>52000</v>
      </c>
      <c r="G17" s="61">
        <f t="shared" si="2"/>
        <v>824500</v>
      </c>
      <c r="H17" s="63">
        <f t="shared" si="2"/>
        <v>9</v>
      </c>
    </row>
    <row r="18" spans="1:8" ht="15.75" thickBot="1" x14ac:dyDescent="0.3">
      <c r="A18" s="66"/>
      <c r="B18" s="68"/>
      <c r="C18" s="62"/>
      <c r="D18" s="62"/>
      <c r="E18" s="62"/>
      <c r="F18" s="62"/>
      <c r="G18" s="62"/>
      <c r="H18" s="64"/>
    </row>
  </sheetData>
  <mergeCells count="13">
    <mergeCell ref="F1:G3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" sqref="H1:I3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58</v>
      </c>
      <c r="I1" s="38"/>
    </row>
    <row r="2" spans="1:9" x14ac:dyDescent="0.25">
      <c r="F2" s="38"/>
      <c r="G2" s="38"/>
      <c r="H2" s="38"/>
      <c r="I2" s="38"/>
    </row>
    <row r="3" spans="1:9" ht="23.25" customHeight="1" x14ac:dyDescent="0.25">
      <c r="F3" s="38"/>
      <c r="G3" s="38"/>
      <c r="H3" s="38"/>
      <c r="I3" s="38"/>
    </row>
    <row r="4" spans="1:9" s="5" customFormat="1" ht="12.75" x14ac:dyDescent="0.25">
      <c r="A4" s="45" t="s">
        <v>43</v>
      </c>
      <c r="B4" s="45"/>
      <c r="C4" s="45"/>
      <c r="D4" s="45"/>
      <c r="E4" s="45"/>
      <c r="F4" s="45"/>
      <c r="G4" s="45"/>
    </row>
    <row r="5" spans="1:9" s="5" customFormat="1" ht="39.7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25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x14ac:dyDescent="0.25">
      <c r="A15" s="26">
        <v>6</v>
      </c>
      <c r="B15" s="11" t="s">
        <v>1</v>
      </c>
      <c r="C15" s="27">
        <v>1</v>
      </c>
      <c r="D15" s="27">
        <v>105000</v>
      </c>
      <c r="E15" s="27">
        <f t="shared" si="0"/>
        <v>105000</v>
      </c>
      <c r="F15" s="27">
        <v>8000</v>
      </c>
      <c r="G15" s="27">
        <f t="shared" si="1"/>
        <v>113000</v>
      </c>
      <c r="H15" s="28">
        <v>2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65"/>
      <c r="B17" s="67" t="s">
        <v>0</v>
      </c>
      <c r="C17" s="61">
        <f t="shared" ref="C17:H17" si="2">SUM(C10:C16)</f>
        <v>6.5</v>
      </c>
      <c r="D17" s="61">
        <f t="shared" si="2"/>
        <v>835000</v>
      </c>
      <c r="E17" s="61">
        <f t="shared" si="2"/>
        <v>772500</v>
      </c>
      <c r="F17" s="61">
        <f t="shared" si="2"/>
        <v>52000</v>
      </c>
      <c r="G17" s="61">
        <f t="shared" si="2"/>
        <v>824500</v>
      </c>
      <c r="H17" s="63">
        <f t="shared" si="2"/>
        <v>9</v>
      </c>
    </row>
    <row r="18" spans="1:8" ht="15.75" thickBot="1" x14ac:dyDescent="0.3">
      <c r="A18" s="66"/>
      <c r="B18" s="68"/>
      <c r="C18" s="62"/>
      <c r="D18" s="62"/>
      <c r="E18" s="62"/>
      <c r="F18" s="62"/>
      <c r="G18" s="62"/>
      <c r="H18" s="64"/>
    </row>
  </sheetData>
  <mergeCells count="13">
    <mergeCell ref="F1:G3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" sqref="H1:I3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59</v>
      </c>
      <c r="I1" s="38"/>
    </row>
    <row r="2" spans="1:9" x14ac:dyDescent="0.25">
      <c r="F2" s="38"/>
      <c r="G2" s="38"/>
      <c r="H2" s="38"/>
      <c r="I2" s="38"/>
    </row>
    <row r="3" spans="1:9" ht="23.25" customHeight="1" x14ac:dyDescent="0.25">
      <c r="F3" s="38"/>
      <c r="G3" s="38"/>
      <c r="H3" s="38"/>
      <c r="I3" s="38"/>
    </row>
    <row r="4" spans="1:9" s="5" customFormat="1" ht="12.75" x14ac:dyDescent="0.25">
      <c r="A4" s="45" t="s">
        <v>42</v>
      </c>
      <c r="B4" s="45"/>
      <c r="C4" s="45"/>
      <c r="D4" s="45"/>
      <c r="E4" s="45"/>
      <c r="F4" s="45"/>
      <c r="G4" s="45"/>
    </row>
    <row r="5" spans="1:9" s="5" customFormat="1" ht="39.7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25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x14ac:dyDescent="0.25">
      <c r="A15" s="26">
        <v>6</v>
      </c>
      <c r="B15" s="11" t="s">
        <v>1</v>
      </c>
      <c r="C15" s="27">
        <v>1</v>
      </c>
      <c r="D15" s="27">
        <v>105000</v>
      </c>
      <c r="E15" s="27">
        <f t="shared" si="0"/>
        <v>105000</v>
      </c>
      <c r="F15" s="27">
        <v>8000</v>
      </c>
      <c r="G15" s="27">
        <f t="shared" si="1"/>
        <v>113000</v>
      </c>
      <c r="H15" s="28">
        <v>2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65"/>
      <c r="B17" s="67" t="s">
        <v>0</v>
      </c>
      <c r="C17" s="61">
        <f t="shared" ref="C17:H17" si="2">SUM(C10:C16)</f>
        <v>6.5</v>
      </c>
      <c r="D17" s="61">
        <f t="shared" si="2"/>
        <v>835000</v>
      </c>
      <c r="E17" s="61">
        <f t="shared" si="2"/>
        <v>772500</v>
      </c>
      <c r="F17" s="61">
        <f t="shared" si="2"/>
        <v>52000</v>
      </c>
      <c r="G17" s="61">
        <f t="shared" si="2"/>
        <v>824500</v>
      </c>
      <c r="H17" s="63">
        <f t="shared" si="2"/>
        <v>9</v>
      </c>
    </row>
    <row r="18" spans="1:8" ht="15.75" thickBot="1" x14ac:dyDescent="0.3">
      <c r="A18" s="66"/>
      <c r="B18" s="68"/>
      <c r="C18" s="62"/>
      <c r="D18" s="62"/>
      <c r="E18" s="62"/>
      <c r="F18" s="62"/>
      <c r="G18" s="62"/>
      <c r="H18" s="64"/>
    </row>
  </sheetData>
  <mergeCells count="13">
    <mergeCell ref="F1:G3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  <mergeCell ref="H1:I3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" sqref="H1:I3"/>
    </sheetView>
  </sheetViews>
  <sheetFormatPr defaultRowHeight="15" x14ac:dyDescent="0.25"/>
  <cols>
    <col min="1" max="1" width="3.5703125" style="1" customWidth="1"/>
    <col min="2" max="2" width="22.5703125" style="2" customWidth="1"/>
    <col min="3" max="3" width="14.5703125" style="1" customWidth="1"/>
    <col min="4" max="4" width="15.28515625" style="1" customWidth="1"/>
    <col min="5" max="5" width="24.4257812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45</v>
      </c>
      <c r="I1" s="38"/>
    </row>
    <row r="2" spans="1:9" x14ac:dyDescent="0.25">
      <c r="F2" s="38"/>
      <c r="G2" s="38"/>
      <c r="H2" s="38"/>
      <c r="I2" s="38"/>
    </row>
    <row r="3" spans="1:9" ht="23.25" customHeight="1" x14ac:dyDescent="0.25">
      <c r="F3" s="38"/>
      <c r="G3" s="38"/>
      <c r="H3" s="38"/>
      <c r="I3" s="38"/>
    </row>
    <row r="4" spans="1:9" s="5" customFormat="1" ht="24" customHeight="1" x14ac:dyDescent="0.25">
      <c r="A4" s="56" t="s">
        <v>38</v>
      </c>
      <c r="B4" s="56"/>
      <c r="C4" s="56"/>
      <c r="D4" s="56"/>
      <c r="E4" s="56"/>
      <c r="F4" s="56"/>
      <c r="G4" s="56"/>
    </row>
    <row r="5" spans="1:9" s="5" customFormat="1" ht="39.75" customHeight="1" x14ac:dyDescent="0.25">
      <c r="A5" s="56"/>
      <c r="B5" s="56"/>
      <c r="C5" s="56"/>
      <c r="D5" s="56"/>
      <c r="E5" s="56"/>
      <c r="F5" s="56"/>
      <c r="G5" s="56"/>
    </row>
    <row r="6" spans="1:9" s="5" customFormat="1" ht="15.75" customHeight="1" x14ac:dyDescent="0.25">
      <c r="A6" s="46" t="s">
        <v>33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9" spans="1:9" ht="15.75" thickBot="1" x14ac:dyDescent="0.3"/>
    <row r="10" spans="1:9" ht="75" x14ac:dyDescent="0.25">
      <c r="A10" s="7" t="s">
        <v>14</v>
      </c>
      <c r="B10" s="8" t="s">
        <v>2</v>
      </c>
      <c r="C10" s="9" t="s">
        <v>3</v>
      </c>
      <c r="D10" s="9" t="s">
        <v>11</v>
      </c>
      <c r="E10" s="9" t="s">
        <v>9</v>
      </c>
      <c r="F10" s="9" t="s">
        <v>8</v>
      </c>
      <c r="G10" s="9" t="s">
        <v>0</v>
      </c>
      <c r="H10" s="10" t="s">
        <v>4</v>
      </c>
    </row>
    <row r="11" spans="1:9" x14ac:dyDescent="0.25">
      <c r="A11" s="29">
        <v>1</v>
      </c>
      <c r="B11" s="11" t="s">
        <v>5</v>
      </c>
      <c r="C11" s="30">
        <v>1</v>
      </c>
      <c r="D11" s="30">
        <v>150000</v>
      </c>
      <c r="E11" s="30">
        <f t="shared" ref="E11:E17" si="0">D11*C11</f>
        <v>150000</v>
      </c>
      <c r="F11" s="30">
        <v>8000</v>
      </c>
      <c r="G11" s="30">
        <f>SUM(E11:F11)</f>
        <v>158000</v>
      </c>
      <c r="H11" s="31">
        <v>1</v>
      </c>
    </row>
    <row r="12" spans="1:9" x14ac:dyDescent="0.25">
      <c r="A12" s="29">
        <v>3</v>
      </c>
      <c r="B12" s="11" t="s">
        <v>24</v>
      </c>
      <c r="C12" s="30">
        <v>1</v>
      </c>
      <c r="D12" s="30">
        <v>110000</v>
      </c>
      <c r="E12" s="30">
        <f t="shared" si="0"/>
        <v>110000</v>
      </c>
      <c r="F12" s="30">
        <v>8000</v>
      </c>
      <c r="G12" s="30">
        <f t="shared" ref="G12:G17" si="1">SUM(E12:F12)</f>
        <v>118000</v>
      </c>
      <c r="H12" s="31">
        <v>1</v>
      </c>
    </row>
    <row r="13" spans="1:9" x14ac:dyDescent="0.25">
      <c r="A13" s="29">
        <v>2</v>
      </c>
      <c r="B13" s="11" t="s">
        <v>6</v>
      </c>
      <c r="C13" s="30">
        <v>0.75</v>
      </c>
      <c r="D13" s="30">
        <v>135000</v>
      </c>
      <c r="E13" s="30">
        <f t="shared" si="0"/>
        <v>101250</v>
      </c>
      <c r="F13" s="30">
        <v>6000</v>
      </c>
      <c r="G13" s="30">
        <f t="shared" si="1"/>
        <v>107250</v>
      </c>
      <c r="H13" s="31">
        <v>1</v>
      </c>
    </row>
    <row r="14" spans="1:9" x14ac:dyDescent="0.25">
      <c r="A14" s="29">
        <v>4</v>
      </c>
      <c r="B14" s="11" t="s">
        <v>7</v>
      </c>
      <c r="C14" s="30">
        <v>0.75</v>
      </c>
      <c r="D14" s="30">
        <v>115000</v>
      </c>
      <c r="E14" s="30">
        <f t="shared" si="0"/>
        <v>86250</v>
      </c>
      <c r="F14" s="30">
        <v>6000</v>
      </c>
      <c r="G14" s="30">
        <f t="shared" si="1"/>
        <v>92250</v>
      </c>
      <c r="H14" s="31">
        <v>1</v>
      </c>
    </row>
    <row r="15" spans="1:9" x14ac:dyDescent="0.25">
      <c r="A15" s="29">
        <v>5</v>
      </c>
      <c r="B15" s="11" t="s">
        <v>12</v>
      </c>
      <c r="C15" s="30">
        <v>1</v>
      </c>
      <c r="D15" s="30">
        <v>115000</v>
      </c>
      <c r="E15" s="30">
        <f t="shared" si="0"/>
        <v>115000</v>
      </c>
      <c r="F15" s="30">
        <v>8000</v>
      </c>
      <c r="G15" s="30">
        <f t="shared" si="1"/>
        <v>123000</v>
      </c>
      <c r="H15" s="31">
        <v>2</v>
      </c>
    </row>
    <row r="16" spans="1:9" x14ac:dyDescent="0.25">
      <c r="A16" s="29">
        <v>6</v>
      </c>
      <c r="B16" s="11" t="s">
        <v>1</v>
      </c>
      <c r="C16" s="30">
        <v>1</v>
      </c>
      <c r="D16" s="30">
        <v>105000</v>
      </c>
      <c r="E16" s="30">
        <f t="shared" si="0"/>
        <v>105000</v>
      </c>
      <c r="F16" s="30">
        <v>8000</v>
      </c>
      <c r="G16" s="30">
        <f t="shared" si="1"/>
        <v>113000</v>
      </c>
      <c r="H16" s="31">
        <v>1</v>
      </c>
    </row>
    <row r="17" spans="1:8" x14ac:dyDescent="0.25">
      <c r="A17" s="29">
        <v>7</v>
      </c>
      <c r="B17" s="11" t="s">
        <v>10</v>
      </c>
      <c r="C17" s="30">
        <v>1</v>
      </c>
      <c r="D17" s="30">
        <v>105000</v>
      </c>
      <c r="E17" s="30">
        <f t="shared" si="0"/>
        <v>105000</v>
      </c>
      <c r="F17" s="30">
        <v>8000</v>
      </c>
      <c r="G17" s="30">
        <f t="shared" si="1"/>
        <v>113000</v>
      </c>
      <c r="H17" s="31">
        <v>1</v>
      </c>
    </row>
    <row r="18" spans="1:8" x14ac:dyDescent="0.25">
      <c r="A18" s="57"/>
      <c r="B18" s="59" t="s">
        <v>0</v>
      </c>
      <c r="C18" s="52">
        <f t="shared" ref="C18:H18" si="2">SUM(C11:C17)</f>
        <v>6.5</v>
      </c>
      <c r="D18" s="52">
        <f t="shared" si="2"/>
        <v>835000</v>
      </c>
      <c r="E18" s="52">
        <f t="shared" si="2"/>
        <v>772500</v>
      </c>
      <c r="F18" s="52">
        <f t="shared" si="2"/>
        <v>52000</v>
      </c>
      <c r="G18" s="52">
        <f t="shared" si="2"/>
        <v>824500</v>
      </c>
      <c r="H18" s="54">
        <f t="shared" si="2"/>
        <v>8</v>
      </c>
    </row>
    <row r="19" spans="1:8" ht="15.75" thickBot="1" x14ac:dyDescent="0.3">
      <c r="A19" s="58"/>
      <c r="B19" s="60"/>
      <c r="C19" s="53"/>
      <c r="D19" s="53"/>
      <c r="E19" s="53"/>
      <c r="F19" s="53"/>
      <c r="G19" s="53"/>
      <c r="H19" s="55"/>
    </row>
  </sheetData>
  <mergeCells count="13">
    <mergeCell ref="F1:G3"/>
    <mergeCell ref="F18:F19"/>
    <mergeCell ref="G18:G19"/>
    <mergeCell ref="H18:H19"/>
    <mergeCell ref="A4:G5"/>
    <mergeCell ref="A6:I6"/>
    <mergeCell ref="A7:I7"/>
    <mergeCell ref="A18:A19"/>
    <mergeCell ref="B18:B19"/>
    <mergeCell ref="C18:C19"/>
    <mergeCell ref="D18:D19"/>
    <mergeCell ref="E18:E19"/>
    <mergeCell ref="H1:I3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4" sqref="A4:G5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41.25" customHeight="1" x14ac:dyDescent="0.25">
      <c r="A1" s="1"/>
      <c r="B1" s="2"/>
      <c r="C1" s="1"/>
      <c r="D1" s="1"/>
      <c r="E1" s="1"/>
      <c r="F1" s="38"/>
      <c r="G1" s="38"/>
      <c r="H1" s="38" t="s">
        <v>46</v>
      </c>
      <c r="I1" s="38"/>
    </row>
    <row r="2" spans="1:9" x14ac:dyDescent="0.25">
      <c r="A2" s="1"/>
      <c r="B2" s="2"/>
      <c r="C2" s="1"/>
      <c r="D2" s="1"/>
      <c r="E2" s="1"/>
      <c r="F2" s="38"/>
      <c r="G2" s="38"/>
      <c r="H2" s="38"/>
      <c r="I2" s="38"/>
    </row>
    <row r="3" spans="1:9" ht="23.25" customHeight="1" x14ac:dyDescent="0.25">
      <c r="A3" s="1"/>
      <c r="B3" s="2"/>
      <c r="C3" s="1"/>
      <c r="D3" s="1"/>
      <c r="E3" s="1"/>
      <c r="F3" s="38"/>
      <c r="G3" s="38"/>
      <c r="H3" s="38"/>
      <c r="I3" s="38"/>
    </row>
    <row r="4" spans="1:9" s="5" customFormat="1" ht="12.75" x14ac:dyDescent="0.25">
      <c r="A4" s="45" t="s">
        <v>62</v>
      </c>
      <c r="B4" s="45"/>
      <c r="C4" s="45"/>
      <c r="D4" s="45"/>
      <c r="E4" s="45"/>
      <c r="F4" s="45"/>
      <c r="G4" s="45"/>
    </row>
    <row r="5" spans="1:9" s="5" customFormat="1" ht="62.2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25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9" spans="1:9" ht="15.75" thickBot="1" x14ac:dyDescent="0.3"/>
    <row r="10" spans="1:9" ht="60" x14ac:dyDescent="0.25">
      <c r="A10" s="7" t="s">
        <v>14</v>
      </c>
      <c r="B10" s="8" t="s">
        <v>2</v>
      </c>
      <c r="C10" s="9" t="s">
        <v>3</v>
      </c>
      <c r="D10" s="9" t="s">
        <v>11</v>
      </c>
      <c r="E10" s="9" t="s">
        <v>9</v>
      </c>
      <c r="F10" s="9" t="s">
        <v>8</v>
      </c>
      <c r="G10" s="9" t="s">
        <v>0</v>
      </c>
      <c r="H10" s="10" t="s">
        <v>4</v>
      </c>
    </row>
    <row r="11" spans="1:9" x14ac:dyDescent="0.25">
      <c r="A11" s="26">
        <v>1</v>
      </c>
      <c r="B11" s="11" t="s">
        <v>5</v>
      </c>
      <c r="C11" s="27">
        <v>1</v>
      </c>
      <c r="D11" s="27">
        <v>150000</v>
      </c>
      <c r="E11" s="27">
        <f t="shared" ref="E11:E17" si="0">D11*C11</f>
        <v>150000</v>
      </c>
      <c r="F11" s="27">
        <v>8000</v>
      </c>
      <c r="G11" s="27">
        <f>SUM(E11:F11)</f>
        <v>158000</v>
      </c>
      <c r="H11" s="28">
        <v>1</v>
      </c>
    </row>
    <row r="12" spans="1:9" x14ac:dyDescent="0.25">
      <c r="A12" s="26">
        <v>3</v>
      </c>
      <c r="B12" s="11" t="s">
        <v>24</v>
      </c>
      <c r="C12" s="27">
        <v>1</v>
      </c>
      <c r="D12" s="27">
        <v>110000</v>
      </c>
      <c r="E12" s="27">
        <f t="shared" si="0"/>
        <v>110000</v>
      </c>
      <c r="F12" s="27">
        <v>8000</v>
      </c>
      <c r="G12" s="27">
        <f t="shared" ref="G12:G17" si="1">SUM(E12:F12)</f>
        <v>118000</v>
      </c>
      <c r="H12" s="28">
        <v>1</v>
      </c>
    </row>
    <row r="13" spans="1:9" x14ac:dyDescent="0.25">
      <c r="A13" s="26">
        <v>2</v>
      </c>
      <c r="B13" s="11" t="s">
        <v>6</v>
      </c>
      <c r="C13" s="27">
        <v>0.75</v>
      </c>
      <c r="D13" s="27">
        <v>135000</v>
      </c>
      <c r="E13" s="27">
        <f t="shared" si="0"/>
        <v>101250</v>
      </c>
      <c r="F13" s="27">
        <v>6000</v>
      </c>
      <c r="G13" s="27">
        <f t="shared" si="1"/>
        <v>107250</v>
      </c>
      <c r="H13" s="28">
        <v>1</v>
      </c>
    </row>
    <row r="14" spans="1:9" x14ac:dyDescent="0.25">
      <c r="A14" s="26">
        <v>4</v>
      </c>
      <c r="B14" s="11" t="s">
        <v>7</v>
      </c>
      <c r="C14" s="27">
        <v>0.75</v>
      </c>
      <c r="D14" s="27">
        <v>115000</v>
      </c>
      <c r="E14" s="27">
        <f t="shared" si="0"/>
        <v>86250</v>
      </c>
      <c r="F14" s="27">
        <v>6000</v>
      </c>
      <c r="G14" s="27">
        <f t="shared" si="1"/>
        <v>92250</v>
      </c>
      <c r="H14" s="28">
        <v>1</v>
      </c>
    </row>
    <row r="15" spans="1:9" x14ac:dyDescent="0.25">
      <c r="A15" s="26">
        <v>5</v>
      </c>
      <c r="B15" s="11" t="s">
        <v>12</v>
      </c>
      <c r="C15" s="27">
        <v>1</v>
      </c>
      <c r="D15" s="27">
        <v>115000</v>
      </c>
      <c r="E15" s="27">
        <f t="shared" si="0"/>
        <v>115000</v>
      </c>
      <c r="F15" s="27">
        <v>8000</v>
      </c>
      <c r="G15" s="27">
        <f t="shared" si="1"/>
        <v>123000</v>
      </c>
      <c r="H15" s="28">
        <v>2</v>
      </c>
    </row>
    <row r="16" spans="1:9" x14ac:dyDescent="0.25">
      <c r="A16" s="26">
        <v>6</v>
      </c>
      <c r="B16" s="11" t="s">
        <v>1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2</v>
      </c>
    </row>
    <row r="17" spans="1:8" x14ac:dyDescent="0.25">
      <c r="A17" s="26">
        <v>7</v>
      </c>
      <c r="B17" s="11" t="s">
        <v>10</v>
      </c>
      <c r="C17" s="27">
        <v>1</v>
      </c>
      <c r="D17" s="27">
        <v>105000</v>
      </c>
      <c r="E17" s="27">
        <f t="shared" si="0"/>
        <v>105000</v>
      </c>
      <c r="F17" s="27">
        <v>8000</v>
      </c>
      <c r="G17" s="27">
        <f t="shared" si="1"/>
        <v>113000</v>
      </c>
      <c r="H17" s="28">
        <v>1</v>
      </c>
    </row>
    <row r="18" spans="1:8" s="25" customFormat="1" x14ac:dyDescent="0.25">
      <c r="A18" s="57"/>
      <c r="B18" s="59" t="s">
        <v>0</v>
      </c>
      <c r="C18" s="52">
        <f t="shared" ref="C18:H18" si="2">SUM(C11:C17)</f>
        <v>6.5</v>
      </c>
      <c r="D18" s="52">
        <f t="shared" si="2"/>
        <v>835000</v>
      </c>
      <c r="E18" s="52">
        <f t="shared" si="2"/>
        <v>772500</v>
      </c>
      <c r="F18" s="52">
        <f t="shared" si="2"/>
        <v>52000</v>
      </c>
      <c r="G18" s="52">
        <f t="shared" si="2"/>
        <v>824500</v>
      </c>
      <c r="H18" s="54">
        <f t="shared" si="2"/>
        <v>9</v>
      </c>
    </row>
    <row r="19" spans="1:8" ht="15.75" thickBot="1" x14ac:dyDescent="0.3">
      <c r="A19" s="58"/>
      <c r="B19" s="60"/>
      <c r="C19" s="53"/>
      <c r="D19" s="53"/>
      <c r="E19" s="53"/>
      <c r="F19" s="53"/>
      <c r="G19" s="53"/>
      <c r="H19" s="55"/>
    </row>
  </sheetData>
  <mergeCells count="13">
    <mergeCell ref="F18:F19"/>
    <mergeCell ref="G18:G19"/>
    <mergeCell ref="H18:H19"/>
    <mergeCell ref="A18:A19"/>
    <mergeCell ref="B18:B19"/>
    <mergeCell ref="C18:C19"/>
    <mergeCell ref="D18:D19"/>
    <mergeCell ref="E18:E19"/>
    <mergeCell ref="A7:I7"/>
    <mergeCell ref="F1:G3"/>
    <mergeCell ref="A4:G5"/>
    <mergeCell ref="A6:I6"/>
    <mergeCell ref="H1:I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" sqref="H1:I3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2"/>
      <c r="C1" s="1"/>
      <c r="D1" s="1"/>
      <c r="E1" s="1"/>
      <c r="F1" s="38"/>
      <c r="G1" s="38"/>
      <c r="H1" s="38" t="s">
        <v>47</v>
      </c>
      <c r="I1" s="38"/>
    </row>
    <row r="2" spans="1:9" x14ac:dyDescent="0.25">
      <c r="A2" s="1"/>
      <c r="B2" s="2"/>
      <c r="C2" s="1"/>
      <c r="D2" s="1"/>
      <c r="E2" s="1"/>
      <c r="F2" s="38"/>
      <c r="G2" s="38"/>
      <c r="H2" s="38"/>
      <c r="I2" s="38"/>
    </row>
    <row r="3" spans="1:9" x14ac:dyDescent="0.25">
      <c r="A3" s="1"/>
      <c r="B3" s="2"/>
      <c r="C3" s="1"/>
      <c r="D3" s="1"/>
      <c r="E3" s="1"/>
      <c r="F3" s="38"/>
      <c r="G3" s="38"/>
      <c r="H3" s="38"/>
      <c r="I3" s="38"/>
    </row>
    <row r="4" spans="1:9" s="5" customFormat="1" ht="12.75" x14ac:dyDescent="0.25">
      <c r="A4" s="45" t="s">
        <v>39</v>
      </c>
      <c r="B4" s="45"/>
      <c r="C4" s="45"/>
      <c r="D4" s="45"/>
      <c r="E4" s="45"/>
      <c r="F4" s="45"/>
      <c r="G4" s="45"/>
    </row>
    <row r="5" spans="1:9" s="5" customFormat="1" ht="62.2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25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9" spans="1:9" ht="15.75" thickBot="1" x14ac:dyDescent="0.3"/>
    <row r="10" spans="1:9" ht="60" x14ac:dyDescent="0.25">
      <c r="A10" s="7" t="s">
        <v>14</v>
      </c>
      <c r="B10" s="8" t="s">
        <v>2</v>
      </c>
      <c r="C10" s="9" t="s">
        <v>3</v>
      </c>
      <c r="D10" s="9" t="s">
        <v>11</v>
      </c>
      <c r="E10" s="9" t="s">
        <v>9</v>
      </c>
      <c r="F10" s="9" t="s">
        <v>8</v>
      </c>
      <c r="G10" s="9" t="s">
        <v>0</v>
      </c>
      <c r="H10" s="10" t="s">
        <v>4</v>
      </c>
    </row>
    <row r="11" spans="1:9" x14ac:dyDescent="0.25">
      <c r="A11" s="26">
        <v>1</v>
      </c>
      <c r="B11" s="11" t="s">
        <v>5</v>
      </c>
      <c r="C11" s="27">
        <v>1</v>
      </c>
      <c r="D11" s="27">
        <v>150000</v>
      </c>
      <c r="E11" s="27">
        <f t="shared" ref="E11:E17" si="0">D11*C11</f>
        <v>150000</v>
      </c>
      <c r="F11" s="27">
        <v>8000</v>
      </c>
      <c r="G11" s="27">
        <f>SUM(E11:F11)</f>
        <v>158000</v>
      </c>
      <c r="H11" s="28">
        <v>1</v>
      </c>
    </row>
    <row r="12" spans="1:9" x14ac:dyDescent="0.25">
      <c r="A12" s="26">
        <v>3</v>
      </c>
      <c r="B12" s="11" t="s">
        <v>24</v>
      </c>
      <c r="C12" s="27">
        <v>1</v>
      </c>
      <c r="D12" s="27">
        <v>110000</v>
      </c>
      <c r="E12" s="27">
        <f t="shared" si="0"/>
        <v>110000</v>
      </c>
      <c r="F12" s="27">
        <v>8000</v>
      </c>
      <c r="G12" s="27">
        <f t="shared" ref="G12:G17" si="1">SUM(E12:F12)</f>
        <v>118000</v>
      </c>
      <c r="H12" s="28">
        <v>1</v>
      </c>
    </row>
    <row r="13" spans="1:9" x14ac:dyDescent="0.25">
      <c r="A13" s="26">
        <v>2</v>
      </c>
      <c r="B13" s="11" t="s">
        <v>6</v>
      </c>
      <c r="C13" s="27">
        <v>0.75</v>
      </c>
      <c r="D13" s="27">
        <v>135000</v>
      </c>
      <c r="E13" s="27">
        <f t="shared" si="0"/>
        <v>101250</v>
      </c>
      <c r="F13" s="27">
        <v>6000</v>
      </c>
      <c r="G13" s="27">
        <f t="shared" si="1"/>
        <v>107250</v>
      </c>
      <c r="H13" s="28">
        <v>1</v>
      </c>
    </row>
    <row r="14" spans="1:9" x14ac:dyDescent="0.25">
      <c r="A14" s="26">
        <v>4</v>
      </c>
      <c r="B14" s="11" t="s">
        <v>7</v>
      </c>
      <c r="C14" s="27">
        <v>0.75</v>
      </c>
      <c r="D14" s="27">
        <v>115000</v>
      </c>
      <c r="E14" s="27">
        <f t="shared" si="0"/>
        <v>86250</v>
      </c>
      <c r="F14" s="27">
        <v>6000</v>
      </c>
      <c r="G14" s="27">
        <f t="shared" si="1"/>
        <v>92250</v>
      </c>
      <c r="H14" s="28">
        <v>1</v>
      </c>
    </row>
    <row r="15" spans="1:9" x14ac:dyDescent="0.25">
      <c r="A15" s="26">
        <v>5</v>
      </c>
      <c r="B15" s="11" t="s">
        <v>12</v>
      </c>
      <c r="C15" s="27">
        <v>1</v>
      </c>
      <c r="D15" s="27">
        <v>115000</v>
      </c>
      <c r="E15" s="27">
        <f t="shared" si="0"/>
        <v>115000</v>
      </c>
      <c r="F15" s="27">
        <v>8000</v>
      </c>
      <c r="G15" s="27">
        <f t="shared" si="1"/>
        <v>123000</v>
      </c>
      <c r="H15" s="28">
        <v>2</v>
      </c>
    </row>
    <row r="16" spans="1:9" x14ac:dyDescent="0.25">
      <c r="A16" s="26">
        <v>6</v>
      </c>
      <c r="B16" s="11" t="s">
        <v>1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2</v>
      </c>
    </row>
    <row r="17" spans="1:8" x14ac:dyDescent="0.25">
      <c r="A17" s="26">
        <v>7</v>
      </c>
      <c r="B17" s="11" t="s">
        <v>10</v>
      </c>
      <c r="C17" s="27">
        <v>1</v>
      </c>
      <c r="D17" s="27">
        <v>105000</v>
      </c>
      <c r="E17" s="27">
        <f t="shared" si="0"/>
        <v>105000</v>
      </c>
      <c r="F17" s="27">
        <v>8000</v>
      </c>
      <c r="G17" s="27">
        <f t="shared" si="1"/>
        <v>113000</v>
      </c>
      <c r="H17" s="28">
        <v>1</v>
      </c>
    </row>
    <row r="18" spans="1:8" x14ac:dyDescent="0.25">
      <c r="A18" s="57"/>
      <c r="B18" s="59" t="s">
        <v>0</v>
      </c>
      <c r="C18" s="52">
        <f t="shared" ref="C18:H18" si="2">SUM(C11:C17)</f>
        <v>6.5</v>
      </c>
      <c r="D18" s="52">
        <f t="shared" si="2"/>
        <v>835000</v>
      </c>
      <c r="E18" s="52">
        <f t="shared" si="2"/>
        <v>772500</v>
      </c>
      <c r="F18" s="52">
        <f t="shared" si="2"/>
        <v>52000</v>
      </c>
      <c r="G18" s="52">
        <f t="shared" si="2"/>
        <v>824500</v>
      </c>
      <c r="H18" s="54">
        <f t="shared" si="2"/>
        <v>9</v>
      </c>
    </row>
    <row r="19" spans="1:8" ht="15.75" thickBot="1" x14ac:dyDescent="0.3">
      <c r="A19" s="58"/>
      <c r="B19" s="60"/>
      <c r="C19" s="53"/>
      <c r="D19" s="53"/>
      <c r="E19" s="53"/>
      <c r="F19" s="53"/>
      <c r="G19" s="53"/>
      <c r="H19" s="55"/>
    </row>
  </sheetData>
  <mergeCells count="13">
    <mergeCell ref="F1:G3"/>
    <mergeCell ref="F18:F19"/>
    <mergeCell ref="G18:G19"/>
    <mergeCell ref="H18:H19"/>
    <mergeCell ref="A4:G5"/>
    <mergeCell ref="A6:I6"/>
    <mergeCell ref="A7:I7"/>
    <mergeCell ref="A18:A19"/>
    <mergeCell ref="B18:B19"/>
    <mergeCell ref="C18:C19"/>
    <mergeCell ref="D18:D19"/>
    <mergeCell ref="E18:E19"/>
    <mergeCell ref="H1:I3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" sqref="H1:I3"/>
    </sheetView>
  </sheetViews>
  <sheetFormatPr defaultColWidth="13.140625" defaultRowHeight="15" x14ac:dyDescent="0.25"/>
  <cols>
    <col min="1" max="1" width="4.28515625" customWidth="1"/>
    <col min="2" max="2" width="20" customWidth="1"/>
    <col min="3" max="3" width="14.28515625" customWidth="1"/>
    <col min="4" max="4" width="15.7109375" customWidth="1"/>
    <col min="5" max="5" width="15.42578125" customWidth="1"/>
    <col min="6" max="6" width="13.85546875" customWidth="1"/>
    <col min="8" max="8" width="15.140625" customWidth="1"/>
  </cols>
  <sheetData>
    <row r="1" spans="1:9" ht="30" customHeight="1" x14ac:dyDescent="0.25">
      <c r="A1" s="1"/>
      <c r="B1" s="2"/>
      <c r="C1" s="1"/>
      <c r="D1" s="1"/>
      <c r="E1" s="1"/>
      <c r="F1" s="38"/>
      <c r="G1" s="38"/>
      <c r="H1" s="38" t="s">
        <v>48</v>
      </c>
      <c r="I1" s="38"/>
    </row>
    <row r="2" spans="1:9" x14ac:dyDescent="0.25">
      <c r="A2" s="1"/>
      <c r="B2" s="2"/>
      <c r="C2" s="1"/>
      <c r="D2" s="1"/>
      <c r="E2" s="1"/>
      <c r="F2" s="38"/>
      <c r="G2" s="38"/>
      <c r="H2" s="38"/>
      <c r="I2" s="38"/>
    </row>
    <row r="3" spans="1:9" ht="23.25" customHeight="1" x14ac:dyDescent="0.25">
      <c r="A3" s="1"/>
      <c r="B3" s="2"/>
      <c r="C3" s="1"/>
      <c r="D3" s="1"/>
      <c r="E3" s="1"/>
      <c r="F3" s="38"/>
      <c r="G3" s="38"/>
      <c r="H3" s="38"/>
      <c r="I3" s="38"/>
    </row>
    <row r="4" spans="1:9" ht="22.5" customHeight="1" x14ac:dyDescent="0.25">
      <c r="B4" s="56" t="s">
        <v>29</v>
      </c>
      <c r="C4" s="56"/>
      <c r="D4" s="56"/>
      <c r="E4" s="56"/>
      <c r="F4" s="56"/>
      <c r="G4" s="56"/>
      <c r="H4" s="56"/>
    </row>
    <row r="5" spans="1:9" ht="15" customHeight="1" x14ac:dyDescent="0.25">
      <c r="B5" s="56"/>
      <c r="C5" s="56"/>
      <c r="D5" s="56"/>
      <c r="E5" s="56"/>
      <c r="F5" s="56"/>
      <c r="G5" s="56"/>
      <c r="H5" s="56"/>
    </row>
    <row r="6" spans="1:9" s="5" customFormat="1" ht="15.75" customHeight="1" x14ac:dyDescent="0.25">
      <c r="A6" s="46" t="s">
        <v>25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8" spans="1:9" ht="14.25" customHeight="1" thickBot="1" x14ac:dyDescent="0.3">
      <c r="A8" s="1"/>
      <c r="B8" s="2"/>
      <c r="C8" s="1"/>
      <c r="D8" s="1"/>
      <c r="E8" s="1"/>
      <c r="F8" s="1"/>
      <c r="G8" s="1"/>
      <c r="H8" s="1"/>
    </row>
    <row r="9" spans="1:9" ht="105.7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0">
        <v>1</v>
      </c>
      <c r="B10" s="11" t="s">
        <v>5</v>
      </c>
      <c r="C10" s="18">
        <v>1</v>
      </c>
      <c r="D10" s="18">
        <v>150000</v>
      </c>
      <c r="E10" s="18">
        <f t="shared" ref="E10:E16" si="0">D10*C10</f>
        <v>150000</v>
      </c>
      <c r="F10" s="18">
        <v>8000</v>
      </c>
      <c r="G10" s="18">
        <f>SUM(E10:F10)</f>
        <v>158000</v>
      </c>
      <c r="H10" s="19">
        <v>1</v>
      </c>
    </row>
    <row r="11" spans="1:9" ht="28.5" customHeight="1" x14ac:dyDescent="0.25">
      <c r="A11" s="24">
        <v>3</v>
      </c>
      <c r="B11" s="11" t="s">
        <v>24</v>
      </c>
      <c r="C11" s="22">
        <v>1</v>
      </c>
      <c r="D11" s="22">
        <v>110000</v>
      </c>
      <c r="E11" s="22">
        <f t="shared" ref="E11" si="1">D11*C11</f>
        <v>110000</v>
      </c>
      <c r="F11" s="22">
        <v>8000</v>
      </c>
      <c r="G11" s="22">
        <f t="shared" ref="G11" si="2">SUM(E11:F11)</f>
        <v>118000</v>
      </c>
      <c r="H11" s="23">
        <v>1</v>
      </c>
    </row>
    <row r="12" spans="1:9" x14ac:dyDescent="0.25">
      <c r="A12" s="24">
        <v>2</v>
      </c>
      <c r="B12" s="11" t="s">
        <v>6</v>
      </c>
      <c r="C12" s="22">
        <v>0.75</v>
      </c>
      <c r="D12" s="22">
        <v>135000</v>
      </c>
      <c r="E12" s="22">
        <f t="shared" ref="E12" si="3">D12*C12</f>
        <v>101250</v>
      </c>
      <c r="F12" s="22">
        <v>6000</v>
      </c>
      <c r="G12" s="22">
        <f t="shared" ref="G12" si="4">SUM(E12:F12)</f>
        <v>107250</v>
      </c>
      <c r="H12" s="23">
        <v>1</v>
      </c>
    </row>
    <row r="13" spans="1:9" x14ac:dyDescent="0.25">
      <c r="A13" s="24">
        <v>4</v>
      </c>
      <c r="B13" s="11" t="s">
        <v>7</v>
      </c>
      <c r="C13" s="18">
        <v>0.75</v>
      </c>
      <c r="D13" s="18">
        <v>115000</v>
      </c>
      <c r="E13" s="18">
        <f t="shared" si="0"/>
        <v>86250</v>
      </c>
      <c r="F13" s="18">
        <v>6000</v>
      </c>
      <c r="G13" s="18">
        <f t="shared" ref="G13:G16" si="5">SUM(E13:F13)</f>
        <v>92250</v>
      </c>
      <c r="H13" s="19">
        <v>1</v>
      </c>
    </row>
    <row r="14" spans="1:9" ht="18.75" customHeight="1" x14ac:dyDescent="0.25">
      <c r="A14" s="24">
        <v>5</v>
      </c>
      <c r="B14" s="11" t="s">
        <v>12</v>
      </c>
      <c r="C14" s="18">
        <v>1</v>
      </c>
      <c r="D14" s="18">
        <v>115000</v>
      </c>
      <c r="E14" s="18">
        <f t="shared" si="0"/>
        <v>115000</v>
      </c>
      <c r="F14" s="18">
        <v>8000</v>
      </c>
      <c r="G14" s="18">
        <f t="shared" si="5"/>
        <v>123000</v>
      </c>
      <c r="H14" s="19">
        <v>1</v>
      </c>
    </row>
    <row r="15" spans="1:9" x14ac:dyDescent="0.25">
      <c r="A15" s="24">
        <v>6</v>
      </c>
      <c r="B15" s="11" t="s">
        <v>1</v>
      </c>
      <c r="C15" s="18">
        <v>1</v>
      </c>
      <c r="D15" s="18">
        <v>105000</v>
      </c>
      <c r="E15" s="18">
        <f t="shared" ref="E15" si="6">D15*C15</f>
        <v>105000</v>
      </c>
      <c r="F15" s="18">
        <v>8000</v>
      </c>
      <c r="G15" s="18">
        <f t="shared" ref="G15" si="7">SUM(E15:F15)</f>
        <v>113000</v>
      </c>
      <c r="H15" s="19">
        <v>1</v>
      </c>
    </row>
    <row r="16" spans="1:9" x14ac:dyDescent="0.25">
      <c r="A16" s="24">
        <v>7</v>
      </c>
      <c r="B16" s="11" t="s">
        <v>10</v>
      </c>
      <c r="C16" s="18">
        <v>1</v>
      </c>
      <c r="D16" s="18">
        <v>105000</v>
      </c>
      <c r="E16" s="18">
        <f t="shared" si="0"/>
        <v>105000</v>
      </c>
      <c r="F16" s="18">
        <v>8000</v>
      </c>
      <c r="G16" s="18">
        <f t="shared" si="5"/>
        <v>113000</v>
      </c>
      <c r="H16" s="19">
        <v>1</v>
      </c>
    </row>
    <row r="17" spans="1:8" x14ac:dyDescent="0.25">
      <c r="A17" s="57"/>
      <c r="B17" s="59" t="s">
        <v>0</v>
      </c>
      <c r="C17" s="52">
        <f t="shared" ref="C17:H17" si="8">SUM(C10:C16)</f>
        <v>6.5</v>
      </c>
      <c r="D17" s="52">
        <f t="shared" si="8"/>
        <v>835000</v>
      </c>
      <c r="E17" s="52">
        <f t="shared" si="8"/>
        <v>772500</v>
      </c>
      <c r="F17" s="52">
        <f t="shared" si="8"/>
        <v>52000</v>
      </c>
      <c r="G17" s="52">
        <f t="shared" si="8"/>
        <v>824500</v>
      </c>
      <c r="H17" s="54">
        <f t="shared" si="8"/>
        <v>7</v>
      </c>
    </row>
    <row r="18" spans="1:8" ht="15" customHeight="1" thickBot="1" x14ac:dyDescent="0.3">
      <c r="A18" s="58"/>
      <c r="B18" s="60"/>
      <c r="C18" s="53"/>
      <c r="D18" s="53"/>
      <c r="E18" s="53"/>
      <c r="F18" s="53"/>
      <c r="G18" s="53"/>
      <c r="H18" s="55"/>
    </row>
  </sheetData>
  <mergeCells count="13">
    <mergeCell ref="F1:G3"/>
    <mergeCell ref="B4:H5"/>
    <mergeCell ref="A6:I6"/>
    <mergeCell ref="H1:I3"/>
    <mergeCell ref="A7:I7"/>
    <mergeCell ref="F17:F18"/>
    <mergeCell ref="G17:G18"/>
    <mergeCell ref="H17:H18"/>
    <mergeCell ref="A17:A18"/>
    <mergeCell ref="B17:B18"/>
    <mergeCell ref="C17:C18"/>
    <mergeCell ref="D17:D18"/>
    <mergeCell ref="E17:E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" sqref="H1:I3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2"/>
      <c r="C1" s="1"/>
      <c r="D1" s="1"/>
      <c r="E1" s="1"/>
      <c r="F1" s="38"/>
      <c r="G1" s="38"/>
      <c r="H1" s="38" t="s">
        <v>49</v>
      </c>
      <c r="I1" s="38"/>
    </row>
    <row r="2" spans="1:9" x14ac:dyDescent="0.25">
      <c r="A2" s="1"/>
      <c r="B2" s="2"/>
      <c r="C2" s="1"/>
      <c r="D2" s="1"/>
      <c r="E2" s="1"/>
      <c r="F2" s="38"/>
      <c r="G2" s="38"/>
      <c r="H2" s="38"/>
      <c r="I2" s="38"/>
    </row>
    <row r="3" spans="1:9" x14ac:dyDescent="0.25">
      <c r="A3" s="1"/>
      <c r="B3" s="2"/>
      <c r="C3" s="1"/>
      <c r="D3" s="1"/>
      <c r="E3" s="1"/>
      <c r="F3" s="38"/>
      <c r="G3" s="38"/>
      <c r="H3" s="38"/>
      <c r="I3" s="38"/>
    </row>
    <row r="4" spans="1:9" s="5" customFormat="1" ht="12.75" x14ac:dyDescent="0.25">
      <c r="A4" s="45" t="s">
        <v>40</v>
      </c>
      <c r="B4" s="45"/>
      <c r="C4" s="45"/>
      <c r="D4" s="45"/>
      <c r="E4" s="45"/>
      <c r="F4" s="45"/>
      <c r="G4" s="45"/>
    </row>
    <row r="5" spans="1:9" s="5" customFormat="1" ht="62.2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25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9" spans="1:9" ht="15.75" thickBot="1" x14ac:dyDescent="0.3"/>
    <row r="10" spans="1:9" ht="60" x14ac:dyDescent="0.25">
      <c r="A10" s="7" t="s">
        <v>14</v>
      </c>
      <c r="B10" s="8" t="s">
        <v>2</v>
      </c>
      <c r="C10" s="9" t="s">
        <v>3</v>
      </c>
      <c r="D10" s="9" t="s">
        <v>11</v>
      </c>
      <c r="E10" s="9" t="s">
        <v>9</v>
      </c>
      <c r="F10" s="9" t="s">
        <v>8</v>
      </c>
      <c r="G10" s="9" t="s">
        <v>0</v>
      </c>
      <c r="H10" s="10" t="s">
        <v>4</v>
      </c>
    </row>
    <row r="11" spans="1:9" x14ac:dyDescent="0.25">
      <c r="A11" s="26">
        <v>1</v>
      </c>
      <c r="B11" s="11" t="s">
        <v>5</v>
      </c>
      <c r="C11" s="27">
        <v>1</v>
      </c>
      <c r="D11" s="27">
        <v>150000</v>
      </c>
      <c r="E11" s="27">
        <f t="shared" ref="E11:E17" si="0">D11*C11</f>
        <v>150000</v>
      </c>
      <c r="F11" s="27">
        <v>8000</v>
      </c>
      <c r="G11" s="27">
        <f>SUM(E11:F11)</f>
        <v>158000</v>
      </c>
      <c r="H11" s="28">
        <v>1</v>
      </c>
    </row>
    <row r="12" spans="1:9" x14ac:dyDescent="0.25">
      <c r="A12" s="26">
        <v>3</v>
      </c>
      <c r="B12" s="11" t="s">
        <v>24</v>
      </c>
      <c r="C12" s="27">
        <v>1</v>
      </c>
      <c r="D12" s="27">
        <v>110000</v>
      </c>
      <c r="E12" s="27">
        <f t="shared" si="0"/>
        <v>110000</v>
      </c>
      <c r="F12" s="27">
        <v>8000</v>
      </c>
      <c r="G12" s="27">
        <f t="shared" ref="G12:G17" si="1">SUM(E12:F12)</f>
        <v>118000</v>
      </c>
      <c r="H12" s="28">
        <v>1</v>
      </c>
    </row>
    <row r="13" spans="1:9" x14ac:dyDescent="0.25">
      <c r="A13" s="26">
        <v>2</v>
      </c>
      <c r="B13" s="11" t="s">
        <v>6</v>
      </c>
      <c r="C13" s="27">
        <v>0.75</v>
      </c>
      <c r="D13" s="27">
        <v>135000</v>
      </c>
      <c r="E13" s="27">
        <f t="shared" si="0"/>
        <v>101250</v>
      </c>
      <c r="F13" s="27">
        <v>6000</v>
      </c>
      <c r="G13" s="27">
        <f t="shared" si="1"/>
        <v>107250</v>
      </c>
      <c r="H13" s="28">
        <v>1</v>
      </c>
    </row>
    <row r="14" spans="1:9" x14ac:dyDescent="0.25">
      <c r="A14" s="26">
        <v>4</v>
      </c>
      <c r="B14" s="11" t="s">
        <v>7</v>
      </c>
      <c r="C14" s="27">
        <v>0.75</v>
      </c>
      <c r="D14" s="27">
        <v>115000</v>
      </c>
      <c r="E14" s="27">
        <f t="shared" si="0"/>
        <v>86250</v>
      </c>
      <c r="F14" s="27">
        <v>6000</v>
      </c>
      <c r="G14" s="27">
        <f t="shared" si="1"/>
        <v>92250</v>
      </c>
      <c r="H14" s="28">
        <v>1</v>
      </c>
    </row>
    <row r="15" spans="1:9" x14ac:dyDescent="0.25">
      <c r="A15" s="26">
        <v>5</v>
      </c>
      <c r="B15" s="11" t="s">
        <v>12</v>
      </c>
      <c r="C15" s="27">
        <v>1</v>
      </c>
      <c r="D15" s="27">
        <v>115000</v>
      </c>
      <c r="E15" s="27">
        <f t="shared" si="0"/>
        <v>115000</v>
      </c>
      <c r="F15" s="27">
        <v>8000</v>
      </c>
      <c r="G15" s="27">
        <f t="shared" si="1"/>
        <v>123000</v>
      </c>
      <c r="H15" s="28">
        <v>2</v>
      </c>
    </row>
    <row r="16" spans="1:9" x14ac:dyDescent="0.25">
      <c r="A16" s="26">
        <v>6</v>
      </c>
      <c r="B16" s="11" t="s">
        <v>1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2</v>
      </c>
    </row>
    <row r="17" spans="1:8" x14ac:dyDescent="0.25">
      <c r="A17" s="26">
        <v>7</v>
      </c>
      <c r="B17" s="11" t="s">
        <v>10</v>
      </c>
      <c r="C17" s="27">
        <v>1</v>
      </c>
      <c r="D17" s="27">
        <v>105000</v>
      </c>
      <c r="E17" s="27">
        <f t="shared" si="0"/>
        <v>105000</v>
      </c>
      <c r="F17" s="27">
        <v>8000</v>
      </c>
      <c r="G17" s="27">
        <f t="shared" si="1"/>
        <v>113000</v>
      </c>
      <c r="H17" s="28">
        <v>1</v>
      </c>
    </row>
    <row r="18" spans="1:8" x14ac:dyDescent="0.25">
      <c r="A18" s="65"/>
      <c r="B18" s="67" t="s">
        <v>0</v>
      </c>
      <c r="C18" s="61">
        <f t="shared" ref="C18:H18" si="2">SUM(C11:C17)</f>
        <v>6.5</v>
      </c>
      <c r="D18" s="61">
        <f t="shared" si="2"/>
        <v>835000</v>
      </c>
      <c r="E18" s="61">
        <f t="shared" si="2"/>
        <v>772500</v>
      </c>
      <c r="F18" s="61">
        <f t="shared" si="2"/>
        <v>52000</v>
      </c>
      <c r="G18" s="61">
        <f t="shared" si="2"/>
        <v>824500</v>
      </c>
      <c r="H18" s="63">
        <f t="shared" si="2"/>
        <v>9</v>
      </c>
    </row>
    <row r="19" spans="1:8" ht="15.75" thickBot="1" x14ac:dyDescent="0.3">
      <c r="A19" s="66"/>
      <c r="B19" s="68"/>
      <c r="C19" s="62"/>
      <c r="D19" s="62"/>
      <c r="E19" s="62"/>
      <c r="F19" s="62"/>
      <c r="G19" s="62"/>
      <c r="H19" s="64"/>
    </row>
  </sheetData>
  <mergeCells count="13">
    <mergeCell ref="F1:G3"/>
    <mergeCell ref="F18:F19"/>
    <mergeCell ref="G18:G19"/>
    <mergeCell ref="H18:H19"/>
    <mergeCell ref="A4:G5"/>
    <mergeCell ref="A6:I6"/>
    <mergeCell ref="A7:I7"/>
    <mergeCell ref="A18:A19"/>
    <mergeCell ref="B18:B19"/>
    <mergeCell ref="C18:C19"/>
    <mergeCell ref="D18:D19"/>
    <mergeCell ref="E18:E19"/>
    <mergeCell ref="H1:I3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1" sqref="H1:I3"/>
    </sheetView>
  </sheetViews>
  <sheetFormatPr defaultColWidth="17" defaultRowHeight="28.5" customHeight="1" x14ac:dyDescent="0.25"/>
  <cols>
    <col min="1" max="1" width="4.42578125" customWidth="1"/>
    <col min="2" max="2" width="21.140625" customWidth="1"/>
    <col min="3" max="3" width="15.140625" customWidth="1"/>
    <col min="5" max="5" width="16.140625" customWidth="1"/>
    <col min="7" max="8" width="16.140625" customWidth="1"/>
  </cols>
  <sheetData>
    <row r="1" spans="1:9" ht="33.75" customHeight="1" x14ac:dyDescent="0.25">
      <c r="A1" s="1"/>
      <c r="B1" s="2"/>
      <c r="C1" s="1"/>
      <c r="D1" s="1"/>
      <c r="E1" s="1"/>
      <c r="F1" s="38"/>
      <c r="G1" s="38"/>
      <c r="H1" s="38" t="s">
        <v>50</v>
      </c>
      <c r="I1" s="38"/>
    </row>
    <row r="2" spans="1:9" ht="15" x14ac:dyDescent="0.25">
      <c r="A2" s="1"/>
      <c r="B2" s="2"/>
      <c r="C2" s="1"/>
      <c r="D2" s="1"/>
      <c r="E2" s="1"/>
      <c r="F2" s="38"/>
      <c r="G2" s="38"/>
      <c r="H2" s="38"/>
      <c r="I2" s="38"/>
    </row>
    <row r="3" spans="1:9" ht="23.25" customHeight="1" x14ac:dyDescent="0.25">
      <c r="A3" s="1"/>
      <c r="B3" s="2"/>
      <c r="C3" s="1"/>
      <c r="D3" s="1"/>
      <c r="E3" s="1"/>
      <c r="F3" s="38"/>
      <c r="G3" s="38"/>
      <c r="H3" s="38"/>
      <c r="I3" s="38"/>
    </row>
    <row r="4" spans="1:9" ht="8.25" customHeight="1" x14ac:dyDescent="0.25"/>
    <row r="5" spans="1:9" ht="28.5" customHeight="1" x14ac:dyDescent="0.25">
      <c r="B5" s="56" t="s">
        <v>30</v>
      </c>
      <c r="C5" s="56"/>
      <c r="D5" s="56"/>
      <c r="E5" s="56"/>
      <c r="F5" s="56"/>
      <c r="G5" s="56"/>
      <c r="H5" s="56"/>
    </row>
    <row r="6" spans="1:9" ht="18.75" customHeight="1" x14ac:dyDescent="0.25">
      <c r="B6" s="56"/>
      <c r="C6" s="56"/>
      <c r="D6" s="56"/>
      <c r="E6" s="56"/>
      <c r="F6" s="56"/>
      <c r="G6" s="56"/>
      <c r="H6" s="56"/>
    </row>
    <row r="7" spans="1:9" ht="19.5" customHeight="1" x14ac:dyDescent="0.25">
      <c r="B7" s="17"/>
      <c r="C7" s="17"/>
      <c r="D7" s="17"/>
      <c r="E7" s="17"/>
      <c r="F7" s="17"/>
      <c r="G7" s="17"/>
      <c r="H7" s="17"/>
    </row>
    <row r="8" spans="1:9" ht="21.75" customHeight="1" x14ac:dyDescent="0.25">
      <c r="A8" s="46" t="s">
        <v>25</v>
      </c>
      <c r="B8" s="46"/>
      <c r="C8" s="46"/>
      <c r="D8" s="46"/>
      <c r="E8" s="46"/>
      <c r="F8" s="46"/>
      <c r="G8" s="46"/>
      <c r="H8" s="46"/>
      <c r="I8" s="46"/>
    </row>
    <row r="9" spans="1:9" ht="21" customHeight="1" x14ac:dyDescent="0.25">
      <c r="A9" s="47" t="s">
        <v>13</v>
      </c>
      <c r="B9" s="47"/>
      <c r="C9" s="47"/>
      <c r="D9" s="47"/>
      <c r="E9" s="47"/>
      <c r="F9" s="47"/>
      <c r="G9" s="47"/>
      <c r="H9" s="47"/>
      <c r="I9" s="47"/>
    </row>
    <row r="10" spans="1:9" ht="11.25" customHeight="1" thickBot="1" x14ac:dyDescent="0.3">
      <c r="A10" s="1"/>
      <c r="B10" s="2"/>
      <c r="C10" s="1"/>
      <c r="D10" s="1"/>
      <c r="E10" s="1"/>
      <c r="F10" s="1"/>
      <c r="G10" s="1"/>
      <c r="H10" s="1"/>
    </row>
    <row r="11" spans="1:9" ht="28.5" customHeight="1" x14ac:dyDescent="0.25">
      <c r="A11" s="7" t="s">
        <v>14</v>
      </c>
      <c r="B11" s="8" t="s">
        <v>2</v>
      </c>
      <c r="C11" s="9" t="s">
        <v>3</v>
      </c>
      <c r="D11" s="9" t="s">
        <v>11</v>
      </c>
      <c r="E11" s="9" t="s">
        <v>9</v>
      </c>
      <c r="F11" s="9" t="s">
        <v>8</v>
      </c>
      <c r="G11" s="9" t="s">
        <v>0</v>
      </c>
      <c r="H11" s="10" t="s">
        <v>4</v>
      </c>
    </row>
    <row r="12" spans="1:9" ht="28.5" customHeight="1" x14ac:dyDescent="0.25">
      <c r="A12" s="29">
        <v>1</v>
      </c>
      <c r="B12" s="11" t="s">
        <v>5</v>
      </c>
      <c r="C12" s="30">
        <v>1</v>
      </c>
      <c r="D12" s="30">
        <v>150000</v>
      </c>
      <c r="E12" s="30">
        <f t="shared" ref="E12:E18" si="0">D12*C12</f>
        <v>150000</v>
      </c>
      <c r="F12" s="30">
        <v>8000</v>
      </c>
      <c r="G12" s="30">
        <f>SUM(E12:F12)</f>
        <v>158000</v>
      </c>
      <c r="H12" s="31">
        <v>1</v>
      </c>
    </row>
    <row r="13" spans="1:9" ht="24.75" customHeight="1" x14ac:dyDescent="0.25">
      <c r="A13" s="29">
        <v>3</v>
      </c>
      <c r="B13" s="11" t="s">
        <v>24</v>
      </c>
      <c r="C13" s="30">
        <v>1</v>
      </c>
      <c r="D13" s="30">
        <v>110000</v>
      </c>
      <c r="E13" s="30">
        <f t="shared" si="0"/>
        <v>110000</v>
      </c>
      <c r="F13" s="30">
        <v>8000</v>
      </c>
      <c r="G13" s="30">
        <f t="shared" ref="G13:G18" si="1">SUM(E13:F13)</f>
        <v>118000</v>
      </c>
      <c r="H13" s="31">
        <v>1</v>
      </c>
    </row>
    <row r="14" spans="1:9" ht="24" customHeight="1" x14ac:dyDescent="0.25">
      <c r="A14" s="29">
        <v>2</v>
      </c>
      <c r="B14" s="11" t="s">
        <v>6</v>
      </c>
      <c r="C14" s="30">
        <v>0.75</v>
      </c>
      <c r="D14" s="30">
        <v>135000</v>
      </c>
      <c r="E14" s="30">
        <f t="shared" si="0"/>
        <v>101250</v>
      </c>
      <c r="F14" s="30">
        <v>6000</v>
      </c>
      <c r="G14" s="30">
        <f t="shared" si="1"/>
        <v>107250</v>
      </c>
      <c r="H14" s="31">
        <v>1</v>
      </c>
    </row>
    <row r="15" spans="1:9" ht="22.5" customHeight="1" x14ac:dyDescent="0.25">
      <c r="A15" s="29">
        <v>4</v>
      </c>
      <c r="B15" s="11" t="s">
        <v>7</v>
      </c>
      <c r="C15" s="30">
        <v>0.75</v>
      </c>
      <c r="D15" s="30">
        <v>115000</v>
      </c>
      <c r="E15" s="30">
        <f t="shared" si="0"/>
        <v>86250</v>
      </c>
      <c r="F15" s="30">
        <v>6000</v>
      </c>
      <c r="G15" s="30">
        <f t="shared" si="1"/>
        <v>92250</v>
      </c>
      <c r="H15" s="31">
        <v>1</v>
      </c>
    </row>
    <row r="16" spans="1:9" ht="23.25" customHeight="1" x14ac:dyDescent="0.25">
      <c r="A16" s="29">
        <v>5</v>
      </c>
      <c r="B16" s="11" t="s">
        <v>12</v>
      </c>
      <c r="C16" s="30">
        <v>1</v>
      </c>
      <c r="D16" s="30">
        <v>115000</v>
      </c>
      <c r="E16" s="30">
        <f t="shared" si="0"/>
        <v>115000</v>
      </c>
      <c r="F16" s="30">
        <v>8000</v>
      </c>
      <c r="G16" s="30">
        <f t="shared" si="1"/>
        <v>123000</v>
      </c>
      <c r="H16" s="31">
        <v>1</v>
      </c>
    </row>
    <row r="17" spans="1:8" ht="21.75" customHeight="1" x14ac:dyDescent="0.25">
      <c r="A17" s="29">
        <v>6</v>
      </c>
      <c r="B17" s="11" t="s">
        <v>1</v>
      </c>
      <c r="C17" s="30">
        <v>1</v>
      </c>
      <c r="D17" s="30">
        <v>105000</v>
      </c>
      <c r="E17" s="30">
        <f t="shared" si="0"/>
        <v>105000</v>
      </c>
      <c r="F17" s="30">
        <v>8000</v>
      </c>
      <c r="G17" s="30">
        <f t="shared" si="1"/>
        <v>113000</v>
      </c>
      <c r="H17" s="31">
        <v>1</v>
      </c>
    </row>
    <row r="18" spans="1:8" ht="21.75" customHeight="1" x14ac:dyDescent="0.25">
      <c r="A18" s="29">
        <v>7</v>
      </c>
      <c r="B18" s="11" t="s">
        <v>10</v>
      </c>
      <c r="C18" s="30">
        <v>1</v>
      </c>
      <c r="D18" s="30">
        <v>105000</v>
      </c>
      <c r="E18" s="30">
        <f t="shared" si="0"/>
        <v>105000</v>
      </c>
      <c r="F18" s="30">
        <v>8000</v>
      </c>
      <c r="G18" s="30">
        <f t="shared" si="1"/>
        <v>113000</v>
      </c>
      <c r="H18" s="31">
        <v>1</v>
      </c>
    </row>
    <row r="19" spans="1:8" ht="21" customHeight="1" x14ac:dyDescent="0.25">
      <c r="A19" s="57"/>
      <c r="B19" s="59" t="s">
        <v>0</v>
      </c>
      <c r="C19" s="52">
        <f t="shared" ref="C19:H19" si="2">SUM(C12:C18)</f>
        <v>6.5</v>
      </c>
      <c r="D19" s="52">
        <f t="shared" si="2"/>
        <v>835000</v>
      </c>
      <c r="E19" s="52">
        <f t="shared" si="2"/>
        <v>772500</v>
      </c>
      <c r="F19" s="52">
        <f t="shared" si="2"/>
        <v>52000</v>
      </c>
      <c r="G19" s="52">
        <f t="shared" si="2"/>
        <v>824500</v>
      </c>
      <c r="H19" s="54">
        <f t="shared" si="2"/>
        <v>7</v>
      </c>
    </row>
    <row r="20" spans="1:8" ht="8.25" customHeight="1" thickBot="1" x14ac:dyDescent="0.3">
      <c r="A20" s="58"/>
      <c r="B20" s="60"/>
      <c r="C20" s="53"/>
      <c r="D20" s="53"/>
      <c r="E20" s="53"/>
      <c r="F20" s="53"/>
      <c r="G20" s="53"/>
      <c r="H20" s="55"/>
    </row>
  </sheetData>
  <mergeCells count="13">
    <mergeCell ref="F1:G3"/>
    <mergeCell ref="H19:H20"/>
    <mergeCell ref="B5:H6"/>
    <mergeCell ref="A8:I8"/>
    <mergeCell ref="A9:I9"/>
    <mergeCell ref="A19:A20"/>
    <mergeCell ref="B19:B20"/>
    <mergeCell ref="C19:C20"/>
    <mergeCell ref="D19:D20"/>
    <mergeCell ref="E19:E20"/>
    <mergeCell ref="F19:F20"/>
    <mergeCell ref="G19:G20"/>
    <mergeCell ref="H1:I3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31" sqref="G31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51</v>
      </c>
      <c r="I1" s="38"/>
    </row>
    <row r="2" spans="1:9" x14ac:dyDescent="0.25">
      <c r="F2" s="38"/>
      <c r="G2" s="38"/>
      <c r="H2" s="38"/>
      <c r="I2" s="38"/>
    </row>
    <row r="3" spans="1:9" ht="36" customHeight="1" x14ac:dyDescent="0.25">
      <c r="F3" s="38"/>
      <c r="G3" s="38"/>
      <c r="H3" s="38"/>
      <c r="I3" s="38"/>
    </row>
    <row r="4" spans="1:9" s="5" customFormat="1" ht="12.75" x14ac:dyDescent="0.25">
      <c r="A4" s="45" t="s">
        <v>26</v>
      </c>
      <c r="B4" s="45"/>
      <c r="C4" s="45"/>
      <c r="D4" s="45"/>
      <c r="E4" s="45"/>
      <c r="F4" s="45"/>
      <c r="G4" s="45"/>
    </row>
    <row r="5" spans="1:9" s="5" customFormat="1" ht="39.7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31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7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2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7" si="1">SUM(E11:F11)</f>
        <v>118000</v>
      </c>
      <c r="H11" s="28">
        <v>1</v>
      </c>
    </row>
    <row r="12" spans="1:9" ht="25.5" x14ac:dyDescent="0.25">
      <c r="A12" s="26">
        <v>3</v>
      </c>
      <c r="B12" s="11" t="s">
        <v>35</v>
      </c>
      <c r="C12" s="27">
        <v>1</v>
      </c>
      <c r="D12" s="27">
        <v>105000</v>
      </c>
      <c r="E12" s="27">
        <f t="shared" si="0"/>
        <v>105000</v>
      </c>
      <c r="F12" s="27">
        <v>8000</v>
      </c>
      <c r="G12" s="27">
        <f t="shared" si="1"/>
        <v>113000</v>
      </c>
      <c r="H12" s="28">
        <v>1</v>
      </c>
    </row>
    <row r="13" spans="1:9" x14ac:dyDescent="0.25">
      <c r="A13" s="26">
        <v>4</v>
      </c>
      <c r="B13" s="11" t="s">
        <v>6</v>
      </c>
      <c r="C13" s="27">
        <v>0.75</v>
      </c>
      <c r="D13" s="27">
        <v>135000</v>
      </c>
      <c r="E13" s="27">
        <f t="shared" si="0"/>
        <v>101250</v>
      </c>
      <c r="F13" s="27">
        <v>6000</v>
      </c>
      <c r="G13" s="27">
        <f t="shared" si="1"/>
        <v>107250</v>
      </c>
      <c r="H13" s="28">
        <v>1</v>
      </c>
    </row>
    <row r="14" spans="1:9" x14ac:dyDescent="0.25">
      <c r="A14" s="26">
        <v>5</v>
      </c>
      <c r="B14" s="11" t="s">
        <v>7</v>
      </c>
      <c r="C14" s="27">
        <v>0.75</v>
      </c>
      <c r="D14" s="27">
        <v>115000</v>
      </c>
      <c r="E14" s="27">
        <f t="shared" si="0"/>
        <v>86250</v>
      </c>
      <c r="F14" s="27">
        <v>6000</v>
      </c>
      <c r="G14" s="27">
        <f t="shared" si="1"/>
        <v>92250</v>
      </c>
      <c r="H14" s="28">
        <v>1</v>
      </c>
    </row>
    <row r="15" spans="1:9" x14ac:dyDescent="0.25">
      <c r="A15" s="26">
        <v>6</v>
      </c>
      <c r="B15" s="11" t="s">
        <v>12</v>
      </c>
      <c r="C15" s="27">
        <v>1</v>
      </c>
      <c r="D15" s="27">
        <v>115000</v>
      </c>
      <c r="E15" s="27">
        <f t="shared" si="0"/>
        <v>115000</v>
      </c>
      <c r="F15" s="27">
        <v>8000</v>
      </c>
      <c r="G15" s="27">
        <f t="shared" si="1"/>
        <v>123000</v>
      </c>
      <c r="H15" s="28">
        <v>2</v>
      </c>
    </row>
    <row r="16" spans="1:9" ht="30" customHeight="1" x14ac:dyDescent="0.25">
      <c r="A16" s="26">
        <v>7</v>
      </c>
      <c r="B16" s="11" t="s">
        <v>1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2</v>
      </c>
    </row>
    <row r="17" spans="1:8" ht="15.75" thickBot="1" x14ac:dyDescent="0.3">
      <c r="A17" s="35">
        <v>8</v>
      </c>
      <c r="B17" s="37" t="s">
        <v>10</v>
      </c>
      <c r="C17" s="34">
        <v>1</v>
      </c>
      <c r="D17" s="34">
        <v>105000</v>
      </c>
      <c r="E17" s="34">
        <f t="shared" si="0"/>
        <v>105000</v>
      </c>
      <c r="F17" s="34">
        <v>8000</v>
      </c>
      <c r="G17" s="34">
        <f t="shared" si="1"/>
        <v>113000</v>
      </c>
      <c r="H17" s="36">
        <v>1</v>
      </c>
    </row>
    <row r="18" spans="1:8" x14ac:dyDescent="0.25">
      <c r="A18" s="69"/>
      <c r="B18" s="70" t="s">
        <v>0</v>
      </c>
      <c r="C18" s="72">
        <f t="shared" ref="C18:H18" si="2">SUM(C10:C17)</f>
        <v>7.5</v>
      </c>
      <c r="D18" s="72">
        <f t="shared" si="2"/>
        <v>940000</v>
      </c>
      <c r="E18" s="72">
        <f t="shared" si="2"/>
        <v>877500</v>
      </c>
      <c r="F18" s="72">
        <f t="shared" si="2"/>
        <v>60000</v>
      </c>
      <c r="G18" s="72">
        <f t="shared" si="2"/>
        <v>937500</v>
      </c>
      <c r="H18" s="71">
        <f t="shared" si="2"/>
        <v>10</v>
      </c>
    </row>
    <row r="19" spans="1:8" ht="15.75" thickBot="1" x14ac:dyDescent="0.3">
      <c r="A19" s="66"/>
      <c r="B19" s="68"/>
      <c r="C19" s="62"/>
      <c r="D19" s="62"/>
      <c r="E19" s="62"/>
      <c r="F19" s="62"/>
      <c r="G19" s="62"/>
      <c r="H19" s="64"/>
    </row>
  </sheetData>
  <mergeCells count="13">
    <mergeCell ref="A7:I7"/>
    <mergeCell ref="A18:A19"/>
    <mergeCell ref="B18:B19"/>
    <mergeCell ref="F1:G3"/>
    <mergeCell ref="A4:G5"/>
    <mergeCell ref="A6:I6"/>
    <mergeCell ref="H18:H19"/>
    <mergeCell ref="C18:C19"/>
    <mergeCell ref="D18:D19"/>
    <mergeCell ref="E18:E19"/>
    <mergeCell ref="F18:F19"/>
    <mergeCell ref="G18:G19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" sqref="H1:I3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38"/>
      <c r="G1" s="38"/>
      <c r="H1" s="38" t="s">
        <v>52</v>
      </c>
      <c r="I1" s="38"/>
    </row>
    <row r="2" spans="1:9" x14ac:dyDescent="0.25">
      <c r="F2" s="38"/>
      <c r="G2" s="38"/>
      <c r="H2" s="38"/>
      <c r="I2" s="38"/>
    </row>
    <row r="3" spans="1:9" ht="23.25" customHeight="1" x14ac:dyDescent="0.25">
      <c r="F3" s="38"/>
      <c r="G3" s="38"/>
      <c r="H3" s="38"/>
      <c r="I3" s="38"/>
    </row>
    <row r="4" spans="1:9" s="5" customFormat="1" ht="12.75" x14ac:dyDescent="0.25">
      <c r="A4" s="45" t="s">
        <v>27</v>
      </c>
      <c r="B4" s="45"/>
      <c r="C4" s="45"/>
      <c r="D4" s="45"/>
      <c r="E4" s="45"/>
      <c r="F4" s="45"/>
      <c r="G4" s="45"/>
    </row>
    <row r="5" spans="1:9" s="5" customFormat="1" ht="39.75" customHeight="1" x14ac:dyDescent="0.25">
      <c r="A5" s="45"/>
      <c r="B5" s="45"/>
      <c r="C5" s="45"/>
      <c r="D5" s="45"/>
      <c r="E5" s="45"/>
      <c r="F5" s="45"/>
      <c r="G5" s="45"/>
    </row>
    <row r="6" spans="1:9" s="5" customFormat="1" ht="15.75" customHeight="1" x14ac:dyDescent="0.25">
      <c r="A6" s="46" t="s">
        <v>41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6.5" customHeight="1" x14ac:dyDescent="0.25">
      <c r="A7" s="47" t="s">
        <v>13</v>
      </c>
      <c r="B7" s="47"/>
      <c r="C7" s="47"/>
      <c r="D7" s="47"/>
      <c r="E7" s="47"/>
      <c r="F7" s="47"/>
      <c r="G7" s="47"/>
      <c r="H7" s="47"/>
      <c r="I7" s="4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ht="22.5" customHeight="1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ht="28.5" customHeight="1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ht="25.5" customHeight="1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ht="21" customHeight="1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1</v>
      </c>
    </row>
    <row r="15" spans="1:9" ht="21" customHeight="1" x14ac:dyDescent="0.25">
      <c r="A15" s="26">
        <v>6</v>
      </c>
      <c r="B15" s="11" t="s">
        <v>1</v>
      </c>
      <c r="C15" s="27">
        <v>1</v>
      </c>
      <c r="D15" s="27">
        <v>105000</v>
      </c>
      <c r="E15" s="27">
        <f t="shared" si="0"/>
        <v>105000</v>
      </c>
      <c r="F15" s="27">
        <v>8000</v>
      </c>
      <c r="G15" s="27">
        <f t="shared" si="1"/>
        <v>113000</v>
      </c>
      <c r="H15" s="28">
        <v>1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65"/>
      <c r="B17" s="67" t="s">
        <v>0</v>
      </c>
      <c r="C17" s="61">
        <f t="shared" ref="C17:H17" si="2">SUM(C10:C16)</f>
        <v>6.5</v>
      </c>
      <c r="D17" s="61">
        <f t="shared" si="2"/>
        <v>835000</v>
      </c>
      <c r="E17" s="61">
        <f t="shared" si="2"/>
        <v>772500</v>
      </c>
      <c r="F17" s="61">
        <f t="shared" si="2"/>
        <v>52000</v>
      </c>
      <c r="G17" s="61">
        <f t="shared" si="2"/>
        <v>824500</v>
      </c>
      <c r="H17" s="63">
        <f t="shared" si="2"/>
        <v>7</v>
      </c>
    </row>
    <row r="18" spans="1:8" ht="15.75" thickBot="1" x14ac:dyDescent="0.3">
      <c r="A18" s="66"/>
      <c r="B18" s="68"/>
      <c r="C18" s="62"/>
      <c r="D18" s="62"/>
      <c r="E18" s="62"/>
      <c r="F18" s="62"/>
      <c r="G18" s="62"/>
      <c r="H18" s="64"/>
    </row>
  </sheetData>
  <mergeCells count="13">
    <mergeCell ref="A7:I7"/>
    <mergeCell ref="H1:I3"/>
    <mergeCell ref="A17:A18"/>
    <mergeCell ref="F1:G3"/>
    <mergeCell ref="A4:G5"/>
    <mergeCell ref="A6:I6"/>
    <mergeCell ref="G17:G18"/>
    <mergeCell ref="H17:H18"/>
    <mergeCell ref="B17:B18"/>
    <mergeCell ref="C17:C18"/>
    <mergeCell ref="D17:D18"/>
    <mergeCell ref="E17:E18"/>
    <mergeCell ref="F17:F18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Մարտունի</vt:lpstr>
      <vt:lpstr>Արծվանիստ</vt:lpstr>
      <vt:lpstr>Ծովինար</vt:lpstr>
      <vt:lpstr>Զոլաքար</vt:lpstr>
      <vt:lpstr>Վարդենիկ</vt:lpstr>
      <vt:lpstr>Աստղաձոր</vt:lpstr>
      <vt:lpstr>Վաղաշեն</vt:lpstr>
      <vt:lpstr>Գեղհովիտ</vt:lpstr>
      <vt:lpstr>Մադինա</vt:lpstr>
      <vt:lpstr>Վերին</vt:lpstr>
      <vt:lpstr>Ներքին</vt:lpstr>
      <vt:lpstr>Լիճք</vt:lpstr>
      <vt:lpstr>Ծովասար</vt:lpstr>
      <vt:lpstr>Ձորագյուղ</vt:lpstr>
      <vt:lpstr>Վարդաձոր</vt:lpstr>
      <vt:lpstr>Երանոս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2022-11-28T12:56:56Z</dcterms:modified>
</cp:coreProperties>
</file>