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17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'Sheet6'!$4:$6</definedName>
    <definedName name="_xlnm.Print_Area" localSheetId="0">'Sheet1'!$A$1:$F$147</definedName>
  </definedNames>
  <calcPr fullCalcOnLoad="1"/>
</workbook>
</file>

<file path=xl/sharedStrings.xml><?xml version="1.0" encoding="utf-8"?>
<sst xmlns="http://schemas.openxmlformats.org/spreadsheetml/2006/main" count="2876" uniqueCount="1051">
  <si>
    <r>
      <t xml:space="preserve">Þ²ðàôÜ²Î²Î²Ü Ì²Êêºð </t>
    </r>
    <r>
      <rPr>
        <sz val="8"/>
        <color indexed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</si>
  <si>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color indexed="8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</si>
  <si>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color indexed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</si>
  <si>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color indexed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</si>
  <si>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color indexed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</si>
  <si>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color indexed="8"/>
        <rFont val="Arial LatArm"/>
        <family val="2"/>
      </rPr>
      <t>(ïáÕ4251+ïáÕ4252)</t>
    </r>
  </si>
  <si>
    <r>
      <t xml:space="preserve"> ÜÚàôÂºð </t>
    </r>
    <r>
      <rPr>
        <sz val="8"/>
        <color indexed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</si>
  <si>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</si>
  <si>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</si>
  <si>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</si>
  <si>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</si>
  <si>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</si>
  <si>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</si>
  <si>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</si>
  <si>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</si>
  <si>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</si>
  <si>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</si>
  <si>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</si>
  <si>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</si>
  <si>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color indexed="8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</si>
  <si>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</si>
  <si>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color indexed="8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</si>
  <si>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</si>
  <si>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</si>
  <si>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</si>
  <si>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color indexed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</si>
  <si>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color indexed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</si>
  <si>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</si>
  <si>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</si>
  <si>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</si>
  <si>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</si>
  <si>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b/>
        <i/>
        <sz val="8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</si>
  <si>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</si>
  <si>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</si>
  <si>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9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</si>
  <si>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</si>
  <si>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</si>
  <si>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</si>
  <si>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</si>
  <si>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</si>
  <si>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</si>
  <si>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color indexed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</si>
  <si>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color indexed="8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</si>
  <si>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color indexed="8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</si>
  <si>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9"/>
        <color indexed="8"/>
        <rFont val="Arial LatArm"/>
        <family val="2"/>
      </rPr>
      <t xml:space="preserve"> </t>
    </r>
    <r>
      <rPr>
        <sz val="9"/>
        <color indexed="8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</si>
  <si>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9"/>
        <color indexed="8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</si>
  <si>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9"/>
        <color indexed="8"/>
        <rFont val="Arial LatArm"/>
        <family val="2"/>
      </rPr>
      <t xml:space="preserve"> </t>
    </r>
    <r>
      <rPr>
        <i/>
        <sz val="9"/>
        <color indexed="8"/>
        <rFont val="Arial LatArm"/>
        <family val="2"/>
      </rPr>
      <t xml:space="preserve"> </t>
    </r>
    <r>
      <rPr>
        <sz val="9"/>
        <color indexed="8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</si>
  <si>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9"/>
        <color indexed="8"/>
        <rFont val="Arial LatArm"/>
        <family val="2"/>
      </rPr>
      <t xml:space="preserve">`                                                   </t>
    </r>
    <r>
      <rPr>
        <sz val="9"/>
        <color indexed="8"/>
        <rFont val="Arial LatArm"/>
        <family val="2"/>
      </rPr>
      <t>(ïáÕ6410+ïáÕ6420+ïáÕ6430+ïáÕ6440)</t>
    </r>
  </si>
  <si>
    <t xml:space="preserve"> 4213-²Õµ³Ñ³ÝáõÃÛáõÝ,ë³ÝÇï³ñ³Ï³Ý Ù³ùñáõÙ</t>
  </si>
  <si>
    <r>
      <t xml:space="preserve"> </t>
    </r>
    <r>
      <rPr>
        <b/>
        <u val="single"/>
        <sz val="9"/>
        <color indexed="8"/>
        <rFont val="Arial LatArm"/>
        <family val="2"/>
      </rPr>
      <t>Ð²îì²Ì 2</t>
    </r>
  </si>
  <si>
    <r>
      <t xml:space="preserve"> </t>
    </r>
    <r>
      <rPr>
        <b/>
        <sz val="9"/>
        <color indexed="8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</si>
  <si>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9"/>
        <color indexed="8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</si>
  <si>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8"/>
        <color indexed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</si>
  <si>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color indexed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</si>
  <si>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color indexed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</si>
  <si>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color indexed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</si>
  <si>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color indexed="8"/>
        <rFont val="Arial LatArm"/>
        <family val="2"/>
      </rPr>
      <t>ïáÕ2410+ïáÕ2420+ïáÕ2430+ïáÕ2440+ïáÕ2450+ïáÕ2460+ïáÕ2470+ïáÕ2480+ïáÕ2490</t>
    </r>
    <r>
      <rPr>
        <b/>
        <sz val="9"/>
        <color indexed="8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</si>
  <si>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color indexed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</si>
  <si>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color indexed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</si>
  <si>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color indexed="8"/>
        <rFont val="Arial LatArm"/>
        <family val="2"/>
      </rPr>
      <t>ïáÕ2710+ïáÕ2720+ïáÕ2730+ïáÕ2740+ïáÕ2750+ïáÕ2760</t>
    </r>
    <r>
      <rPr>
        <b/>
        <sz val="8"/>
        <color indexed="8"/>
        <rFont val="Arial LatArm"/>
        <family val="2"/>
      </rPr>
      <t>)</t>
    </r>
  </si>
  <si>
    <r>
      <t xml:space="preserve">Ð²Ü¶Æêî, ØÞ²ÎàôÚÂ ºì ÎðàÜ </t>
    </r>
    <r>
      <rPr>
        <sz val="8"/>
        <color indexed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</si>
  <si>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color indexed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</si>
  <si>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color indexed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</si>
  <si>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color indexed="8"/>
        <rFont val="Arial LatArm"/>
        <family val="2"/>
      </rPr>
      <t>(ïáÕ3110)</t>
    </r>
  </si>
  <si>
    <t xml:space="preserve"> 4232-Ð³Ù³Ï³ñ·ã³ÛÇÝ Í³é³ÛáõÃÛáõÝÝ»ñ</t>
  </si>
  <si>
    <t>4241-Ø³ëÝ³·Çï³Ï³Ý Í³é³ÛáõÃÛáõÝÝ»ñ</t>
  </si>
  <si>
    <t>1372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</si>
  <si>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վճարներ</t>
  </si>
  <si>
    <t>(ïáÕ 1341 + ïáÕ 1342+1343)</t>
  </si>
  <si>
    <t>(ïáÕ 1351 + ïáÕ 1352 B123)</t>
  </si>
  <si>
    <t xml:space="preserve">Ð²Ø²ÚÜøÆ ´ÚàôæºÆ ØÆæàòÜºð î²ðºìºðæÆ  Ð²ìºÈàôð¸À Î²Ø ¸ºüÆòÆîÀ   </t>
  </si>
  <si>
    <t xml:space="preserve">                            (ä²Î²êàôð¸À)</t>
  </si>
  <si>
    <t>ÀÝ¹³Ù»ÝÁ</t>
  </si>
  <si>
    <t>³Û¹ ÃíáõÙ</t>
  </si>
  <si>
    <t>(ë.4 + ë5)</t>
  </si>
  <si>
    <t xml:space="preserve">Ð²Ø²ÚÜøÆ ´ÚàôæºÆ Ð²ìºÈàôð¸Æ ú¶î²¶àðÌØ²Ü àôÔÔàôÂÚàôÜÜºðÀ Î²Ø </t>
  </si>
  <si>
    <t xml:space="preserve">¸ºüÆòÆîÆ (ä²Î²êàð¸Æ) üÆÜ²Üê²ìàðØ²Ü ²Ô´ÚàôðÜºðÀ 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</si>
  <si>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</si>
  <si>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</si>
  <si>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</si>
  <si>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</si>
  <si>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</si>
  <si>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</si>
  <si>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</si>
  <si>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</si>
  <si>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</si>
  <si>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</si>
  <si>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</si>
  <si>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</si>
  <si>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</si>
  <si>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</si>
  <si>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</si>
  <si>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</si>
  <si>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</si>
  <si>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</si>
  <si>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</si>
  <si>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</si>
  <si>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</si>
  <si>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</si>
  <si>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</si>
  <si>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</si>
  <si>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</si>
  <si>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</si>
  <si>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</si>
  <si>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</si>
  <si>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</si>
  <si>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</si>
  <si>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</si>
  <si>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</si>
  <si>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</si>
  <si>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</si>
  <si>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</si>
  <si>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</si>
  <si>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</si>
  <si>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</si>
  <si>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</si>
  <si>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</si>
  <si>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</si>
  <si>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</si>
  <si>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</si>
  <si>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</si>
  <si>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</si>
  <si>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</si>
  <si>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</si>
  <si>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</si>
  <si>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</si>
  <si>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</si>
  <si>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</si>
  <si>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</si>
  <si>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</si>
  <si>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</si>
  <si>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</si>
  <si>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</si>
  <si>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</si>
  <si>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</si>
  <si>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</si>
  <si>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</si>
  <si>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</si>
  <si>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</si>
  <si>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</si>
  <si>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</si>
  <si>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</si>
  <si>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</si>
  <si>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</si>
  <si>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</si>
  <si>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</si>
  <si>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</si>
  <si>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</si>
  <si>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</si>
  <si>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</si>
  <si>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</si>
  <si>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</si>
  <si>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</si>
  <si>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</si>
  <si>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</si>
  <si>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</si>
  <si>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</si>
  <si>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</si>
  <si>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</si>
  <si>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</si>
  <si>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</si>
  <si>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</si>
  <si>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</si>
  <si>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</si>
  <si>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</si>
  <si>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5113- Þ»Ýù»ñÇ ¨ ßÇÝáõÃÛáõÝÝ»ñÇ Ï³åÇï³É í»ñ³Ýáñá·áõÙ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</si>
  <si>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</si>
  <si>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</si>
  <si>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</si>
  <si>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</si>
  <si>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</si>
  <si>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t xml:space="preserve"> ÀÜ¸²ØºÜÀ`(ïáÕ 8100+ïáÕ 8200), (ïáÕ 8000 Ñ³Ï³é³Ï Ýß³Ýáí)</t>
  </si>
  <si>
    <t>². ÜºðøÆÜ ²Ô´ÚàôðÜºð  (ïáÕ 8110+ïáÕ 8160)</t>
  </si>
  <si>
    <t>1. öàÊ²èàô ØÆæàòÜºð        (ïáÕ 8111+ïáÕ 8120)</t>
  </si>
  <si>
    <t xml:space="preserve"> 1.1. ²ñÅ»ÃÕÃ»ñ (µ³ó³éáõÃÛ³Ùµ µ³ÅÝ»ïáÙë»ñÇ ¨ Ï³åÇï³ÉáõÙ ³ÛÉ Ù³ëÝ³ÏóáõÃÛ³Ý) (ïáÕ 8112+ïáÕ 8113)</t>
  </si>
  <si>
    <t xml:space="preserve">1.2. ì³ñÏ»ñ ¨ ÷áË³ïíáõÃÛáõÝÝ»ñ (ëï³óáõÙ ¨ Ù³ñáõÙ)                                                                  (ïáÕ 8121+ïáÕ8140) 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</si>
  <si>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</si>
  <si>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</si>
  <si>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</si>
  <si>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</si>
  <si>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</si>
  <si>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</si>
  <si>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 üÆÜ²Üê²Î²Ü ²ÎîÆìÜºð                                        (ïáÕ8161+ïáÕ8170+ïáÕ8190-ïáÕ8197+ïáÕ8198+ïáÕ8199)</t>
  </si>
  <si>
    <t>2.1. ´³ÅÝ»ïáÙë»ñ ¨ Ï³åÇï³ÉáõÙ ³ÛÉ Ù³ëÝ³ÏóáõÃÛáõÝ (ïáÕ 8162+ïáÕ 8163 + ïáÕ 8164)</t>
  </si>
  <si>
    <t>2.3. Ð³Ù³ÛÝùÇ µÛáõç»Ç ÙÇçáóÝ»ñÇ ï³ñ»ëÏ½µÇ ³½³ï  ÙÝ³óáñ¹Á` (ïáÕ 8191+ïáÕ 8194-ïáÕ 8193)</t>
  </si>
  <si>
    <t xml:space="preserve">          ´. ²ðî²øÆÜ ²Ô´ÚàôðÜºð     (ïáÕ 8210)</t>
  </si>
  <si>
    <t xml:space="preserve"> 1.1. ²ñÅ»ÃÕÃ»ñ (µ³ó³éáõÃÛ³Ùµ µ³ÅÝ»ïáÙë»ñÇ ¨ Ï³åÇï³ÉáõÙ ³ÛÉ Ù³ëÝ³ÏóáõÃÛ³Ý) (ïáÕ 8212+ïáÕ 8213)</t>
  </si>
  <si>
    <t>1.2. ì³ñÏ»ñ ¨ ÷áË³ïíáõÃÛáõÝÝ»ñ (ëï³óáõÙ ¨ Ù³ñáõÙ)       ïáÕ 8221+ïáÕ 8240</t>
  </si>
  <si>
    <t>1.2.1. ì³ñÏ»ñ (ïáÕ 8222+ïáÕ 8230)</t>
  </si>
  <si>
    <t>1.2.2. öáË³ïíáõÃÛáõÝÝ»ñ (ïáÕ 8241+ïáÕ 8250)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</si>
  <si>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</si>
  <si>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</si>
  <si>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</si>
  <si>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</si>
  <si>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</si>
  <si>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</si>
  <si>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</si>
  <si>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</si>
  <si>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</si>
  <si>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</si>
  <si>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</si>
  <si>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</si>
  <si>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</si>
  <si>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</si>
  <si>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</si>
  <si>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</si>
  <si>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</si>
  <si>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</si>
  <si>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</si>
  <si>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</si>
  <si>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</si>
  <si>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</si>
  <si>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</si>
  <si>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</si>
  <si>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</si>
  <si>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</si>
  <si>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</si>
  <si>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</si>
  <si>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</si>
  <si>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</si>
  <si>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</si>
  <si>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</si>
  <si>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</si>
  <si>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</si>
  <si>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</si>
  <si>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</si>
  <si>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</si>
  <si>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</si>
  <si>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</si>
  <si>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</si>
  <si>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</si>
  <si>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</si>
  <si>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</si>
  <si>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</si>
  <si>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</si>
  <si>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</si>
  <si>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</si>
  <si>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</si>
  <si>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</si>
  <si>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</si>
  <si>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</si>
  <si>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</si>
  <si>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</si>
  <si>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</si>
  <si>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</si>
  <si>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</si>
  <si>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</si>
  <si>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</si>
  <si>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</si>
  <si>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</si>
  <si>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</si>
  <si>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</si>
  <si>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</si>
  <si>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</si>
  <si>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</si>
  <si>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</si>
  <si>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</si>
  <si>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</si>
  <si>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</si>
  <si>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</si>
  <si>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</si>
  <si>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</si>
  <si>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</si>
  <si>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</si>
  <si>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</si>
  <si>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</si>
  <si>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</si>
  <si>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</si>
  <si>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</si>
  <si>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</si>
  <si>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</si>
  <si>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</si>
  <si>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</si>
  <si>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</si>
  <si>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</si>
  <si>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</si>
  <si>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</si>
  <si>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</si>
  <si>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</si>
  <si>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</si>
  <si>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</si>
  <si>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</si>
  <si>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</si>
  <si>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</si>
  <si>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</si>
  <si>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</si>
  <si>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</si>
  <si>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</si>
  <si>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</si>
  <si>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</si>
  <si>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</si>
  <si>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</si>
  <si>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</si>
  <si>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</si>
  <si>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</si>
  <si>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</si>
  <si>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</si>
  <si>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</si>
  <si>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</si>
  <si>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</si>
  <si>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</si>
  <si>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</si>
  <si>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</si>
  <si>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</si>
  <si>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</si>
  <si>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</si>
  <si>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</si>
  <si>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</si>
  <si>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</si>
  <si>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 4729-²ÛÉ Ýå³ëïÝ»ñ µÛáõç»Çó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</si>
  <si>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</si>
  <si>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</si>
  <si>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</si>
  <si>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</si>
  <si>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</si>
  <si>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</si>
  <si>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</si>
  <si>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</si>
  <si>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</si>
  <si>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</si>
  <si>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</si>
  <si>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</si>
  <si>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</si>
  <si>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</si>
  <si>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</si>
  <si>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</si>
  <si>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</si>
  <si>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</si>
  <si>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</si>
  <si>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</si>
  <si>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</si>
  <si>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</si>
  <si>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</si>
  <si>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</si>
  <si>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</si>
  <si>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</si>
  <si>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</si>
  <si>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</si>
  <si>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</si>
  <si>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</si>
  <si>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</si>
  <si>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</si>
  <si>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</si>
  <si>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</si>
  <si>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</si>
  <si>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</si>
  <si>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</si>
  <si>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</si>
  <si>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</si>
  <si>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</si>
  <si>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</si>
  <si>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</si>
  <si>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</si>
  <si>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</si>
  <si>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</si>
  <si>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</si>
  <si>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</si>
  <si>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</si>
  <si>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</si>
  <si>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</si>
  <si>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</si>
  <si>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</si>
  <si>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</si>
  <si>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</si>
  <si>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</si>
  <si>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</si>
  <si>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</si>
  <si>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</si>
  <si>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</si>
  <si>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</si>
  <si>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</si>
  <si>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</si>
  <si>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</si>
  <si>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</si>
  <si>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</si>
  <si>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</si>
  <si>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</si>
  <si>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</si>
  <si>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</si>
  <si>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</si>
  <si>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</si>
  <si>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</si>
  <si>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</si>
  <si>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</si>
  <si>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</si>
  <si>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</si>
  <si>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</si>
  <si>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</si>
  <si>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</si>
  <si>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</si>
  <si>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</si>
  <si>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</si>
  <si>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</si>
  <si>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</si>
  <si>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</si>
  <si>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1321</t>
  </si>
  <si>
    <t>(ïáÕ 1331 + ïáÕ 1332 + ïáÕ 1333 + 1334)</t>
  </si>
  <si>
    <t>1331</t>
  </si>
  <si>
    <t>1332</t>
  </si>
  <si>
    <t>1333</t>
  </si>
  <si>
    <t>1351</t>
  </si>
  <si>
    <t>1352</t>
  </si>
  <si>
    <t>(ïáÕ 1361 + ïáÕ 1362)</t>
  </si>
  <si>
    <t>1361</t>
  </si>
  <si>
    <t>1362</t>
  </si>
  <si>
    <t>(ïáÕ 1371 + ïáÕ 1372)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</si>
  <si>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</si>
  <si>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</si>
  <si>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</si>
  <si>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</si>
  <si>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</si>
  <si>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</si>
  <si>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</si>
  <si>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</si>
  <si>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</si>
  <si>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</si>
  <si>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</si>
  <si>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</si>
  <si>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</si>
  <si>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</si>
  <si>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</si>
  <si>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</si>
  <si>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</si>
  <si>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</si>
  <si>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</si>
  <si>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</si>
  <si>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</si>
  <si>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</si>
  <si>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</si>
  <si>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</si>
  <si>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</si>
  <si>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</si>
  <si>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</si>
  <si>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</si>
  <si>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</si>
  <si>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</si>
  <si>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</si>
  <si>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</si>
  <si>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</si>
  <si>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</si>
  <si>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</si>
  <si>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</si>
  <si>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</si>
  <si>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</si>
  <si>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</si>
  <si>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</si>
  <si>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</si>
  <si>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</si>
  <si>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</si>
  <si>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</si>
  <si>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</si>
  <si>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</si>
  <si>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</si>
  <si>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</si>
  <si>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</si>
  <si>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</si>
  <si>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</si>
  <si>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</si>
  <si>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</si>
  <si>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</si>
  <si>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</si>
  <si>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</si>
  <si>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</si>
  <si>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</si>
  <si>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</si>
  <si>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</si>
  <si>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</si>
  <si>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</si>
  <si>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</si>
  <si>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</si>
  <si>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</si>
  <si>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</si>
  <si>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</si>
  <si>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</si>
  <si>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</si>
  <si>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</si>
  <si>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</si>
  <si>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</si>
  <si>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</si>
  <si>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</si>
  <si>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</si>
  <si>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</si>
  <si>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</si>
  <si>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</si>
  <si>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</si>
  <si>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</si>
  <si>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</si>
  <si>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</si>
  <si>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</si>
  <si>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</si>
  <si>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</si>
  <si>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</si>
  <si>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</si>
  <si>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</si>
  <si>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</si>
  <si>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</si>
  <si>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</si>
  <si>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</si>
  <si>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</si>
  <si>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</si>
  <si>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</si>
  <si>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</si>
  <si>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</si>
  <si>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</si>
  <si>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</si>
  <si>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</si>
  <si>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</si>
  <si>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</si>
  <si>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</si>
  <si>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</si>
  <si>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</si>
  <si>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</si>
  <si>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</si>
  <si>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</si>
  <si>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</si>
  <si>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</si>
  <si>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</si>
  <si>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</si>
  <si>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</si>
  <si>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</si>
  <si>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</si>
  <si>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</si>
  <si>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</si>
  <si>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</si>
  <si>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</si>
  <si>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</si>
  <si>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</si>
  <si>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</si>
  <si>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</si>
  <si>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</si>
  <si>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</si>
  <si>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</si>
  <si>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</si>
  <si>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</si>
  <si>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</si>
  <si>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</si>
  <si>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</si>
  <si>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</si>
  <si>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</si>
  <si>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</si>
  <si>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</si>
  <si>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</si>
  <si>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</si>
  <si>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</si>
  <si>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</si>
  <si>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</si>
  <si>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</si>
  <si>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</si>
  <si>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</si>
  <si>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</si>
  <si>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</si>
  <si>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</si>
  <si>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</si>
  <si>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</si>
  <si>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</si>
  <si>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</si>
  <si>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</si>
  <si>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</si>
  <si>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</si>
  <si>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</si>
  <si>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</si>
  <si>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</si>
  <si>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</si>
  <si>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</si>
  <si>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</si>
  <si>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</si>
  <si>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4891- å³Ñáõëï³ÛÇÝ ÙÇçáóÝ»ñ</t>
  </si>
  <si>
    <t xml:space="preserve"> Ð²Ø²ÚÜøÆ  ´ÚàôæºÆ Ì²ÊêºðÀ` Àêî ´Úàôæºî²ÚÆÜ Ì²ÊêºðÆ  ¶àðÌ²è²Î²Ü ºì îÜîºê²¶Æî²Î²Ü  ¸²ê²Î²ð¶Ø²Ü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</si>
  <si>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</si>
  <si>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</si>
  <si>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</si>
  <si>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</si>
  <si>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</si>
  <si>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</si>
  <si>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</si>
  <si>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</si>
  <si>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</si>
  <si>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</si>
  <si>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</si>
  <si>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</si>
  <si>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</si>
  <si>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</si>
  <si>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</si>
  <si>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</si>
  <si>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</si>
  <si>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</si>
  <si>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</si>
  <si>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</si>
  <si>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</si>
  <si>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</si>
  <si>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</si>
  <si>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</si>
  <si>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</si>
  <si>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</si>
  <si>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</si>
  <si>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</si>
  <si>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</si>
  <si>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</si>
  <si>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</si>
  <si>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</si>
  <si>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</si>
  <si>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</si>
  <si>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</si>
  <si>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</si>
  <si>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</si>
  <si>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</si>
  <si>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</si>
  <si>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</si>
  <si>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</si>
  <si>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</si>
  <si>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</si>
  <si>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</si>
  <si>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</si>
  <si>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</si>
  <si>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</si>
  <si>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</si>
  <si>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</si>
  <si>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</si>
  <si>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</si>
  <si>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</si>
  <si>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</si>
  <si>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</si>
  <si>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</si>
  <si>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</si>
  <si>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</si>
  <si>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</si>
  <si>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</si>
  <si>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</si>
  <si>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</si>
  <si>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</si>
  <si>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</si>
  <si>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</si>
  <si>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</si>
  <si>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</si>
  <si>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</si>
  <si>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</si>
  <si>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</si>
  <si>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</si>
  <si>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</si>
  <si>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</si>
  <si>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</si>
  <si>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</si>
  <si>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</si>
  <si>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</si>
  <si>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</si>
  <si>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</si>
  <si>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</si>
  <si>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</si>
  <si>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</si>
  <si>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</si>
  <si>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</si>
  <si>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</si>
  <si>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</si>
  <si>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</si>
  <si>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</si>
  <si>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</si>
  <si>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</si>
  <si>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</si>
  <si>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</si>
  <si>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</si>
  <si>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</si>
  <si>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</si>
  <si>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</si>
  <si>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</si>
  <si>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</si>
  <si>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</si>
  <si>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</si>
  <si>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</si>
  <si>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</si>
  <si>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</si>
  <si>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</si>
  <si>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</si>
  <si>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</si>
  <si>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</si>
  <si>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</si>
  <si>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</si>
  <si>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</si>
  <si>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</si>
  <si>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</si>
  <si>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</si>
  <si>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</si>
  <si>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</si>
  <si>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</si>
  <si>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</si>
  <si>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</si>
  <si>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</si>
  <si>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</si>
  <si>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</si>
  <si>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</si>
  <si>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</si>
  <si>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</si>
  <si>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</si>
  <si>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</si>
  <si>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</si>
  <si>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</si>
  <si>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</si>
  <si>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</si>
  <si>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</si>
  <si>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</si>
  <si>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</si>
  <si>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</si>
  <si>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</si>
  <si>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</si>
  <si>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</si>
  <si>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</si>
  <si>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</si>
  <si>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</si>
  <si>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</si>
  <si>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</si>
  <si>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</si>
  <si>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</si>
  <si>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</si>
  <si>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</si>
  <si>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</si>
  <si>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</si>
  <si>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</si>
  <si>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4267-Î»Ýó³Õ³ÛÇÝ ÝÛáõÃ»ñ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</si>
  <si>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</si>
  <si>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</si>
  <si>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</si>
  <si>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</si>
  <si>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</si>
  <si>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</si>
  <si>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</si>
  <si>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</si>
  <si>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</si>
  <si>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</si>
  <si>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</si>
  <si>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</si>
  <si>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</si>
  <si>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</si>
  <si>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</si>
  <si>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</si>
  <si>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</si>
  <si>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</si>
  <si>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</si>
  <si>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</si>
  <si>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</si>
  <si>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</si>
  <si>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</si>
  <si>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</si>
  <si>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</si>
  <si>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</si>
  <si>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</si>
  <si>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</si>
  <si>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</si>
  <si>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</si>
  <si>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</si>
  <si>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>4819-³Ý¹³Ù³í×³ñ</t>
  </si>
  <si>
    <t>4267-Ï»Ýó³Õ³ÛÇÝ  ÝÛáõÃ»ñ</t>
  </si>
  <si>
    <t xml:space="preserve"> 4111-²ßË³ïáÕÝ»ñÇ ³ßË³ï³í³ñÓ»ñ ¨ Ñ³í»É³í×³ñÝ»ñ</t>
  </si>
  <si>
    <t>4112 - ä³ñ·¨³ïñáõÙÝ»ñ, ¹ñ³Ù³Ï³Ý Ëñ³ËáõëáõÙÝ»ñ ¨ Ñ³ïáõÏ í×³ñÝ»ñ</t>
  </si>
  <si>
    <t xml:space="preserve"> 4211-¶áñÍ³éÝ³Ï³Ý ¨ µ³ÝÏ³ÛÇÝ Í³é³ÛáõÃÛáõÝÝ»ñÇ Í³Ëë»ñ</t>
  </si>
  <si>
    <t xml:space="preserve"> 4212-¾Ý»ñ·»ïÇÏ  Í³é³ÛáõÃÛáõÝÝ»ñ</t>
  </si>
  <si>
    <t xml:space="preserve"> 4213-ÎáÙáõÝ³É Í³é³ÛáõÃÛáõÝÝ»ñ</t>
  </si>
  <si>
    <t xml:space="preserve"> 4214-Î³åÇ Í³é³ÛáõÃÛáõÝÝ»ñ</t>
  </si>
  <si>
    <t>4215 -²å³Ñáí³·ñ³Ï³Ý Í³Ëë»ñ</t>
  </si>
  <si>
    <t xml:space="preserve"> 4221-Ü»ñùÇÝ ·áñÍáõÕáõÙÝ»ñ</t>
  </si>
  <si>
    <t>4232 -Ð³Ù³Ï³ñ·ã³ÛÇÝ Í³é³ÛáõÃÛáõÝÝ»ñ</t>
  </si>
  <si>
    <t xml:space="preserve"> 4252-Ø»ù»Ý³Ý»ñÇ ¨ ë³ñù³íáñáõÙÝ»ñÇ ÁÝÃ³óÇÏ Ýáñá·áõÙ ¨ å³Ñå³ÝáõÙ</t>
  </si>
  <si>
    <t>4261 -¶ñ³ë»ÝÛ³Ï³ÛÇÝ ÝÛáõÃ»ñ ¨ Ñ³·áõëï</t>
  </si>
  <si>
    <t>4264-îñ³Ýëåáñï³ÛÇÝ ÝÛáõÃ»ñ</t>
  </si>
  <si>
    <t xml:space="preserve"> 4822-²ÛÉ Ñ³ñÏ»ñ</t>
  </si>
  <si>
    <t xml:space="preserve"> 4823-ä³ñï³¹Çñ í×³ñÝ»ñ</t>
  </si>
  <si>
    <t xml:space="preserve"> 4234-î»Õ³Ï³ïí³Ï³Ý Í³é³ÛáõÃÛáõÝÝ»ñ</t>
  </si>
  <si>
    <t xml:space="preserve"> 4239-ÀÝ¹Ñ³Ýáõñ µÝáõÛÃÇ ³ÛÉ Í³é³ÛáõÃÛáõÝÝ»ñ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</si>
  <si>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</si>
  <si>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</si>
  <si>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</si>
  <si>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</si>
  <si>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</si>
  <si>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</si>
  <si>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</si>
  <si>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</si>
  <si>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</si>
  <si>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</si>
  <si>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</si>
  <si>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</si>
  <si>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</si>
  <si>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</si>
  <si>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</si>
  <si>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</si>
  <si>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</si>
  <si>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</si>
  <si>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</si>
  <si>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</si>
  <si>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</si>
  <si>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</si>
  <si>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</si>
  <si>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</si>
  <si>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</si>
  <si>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</si>
  <si>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</si>
  <si>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</si>
  <si>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</si>
  <si>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</si>
  <si>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</si>
  <si>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</si>
  <si>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</si>
  <si>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</si>
  <si>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</si>
  <si>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</si>
  <si>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</si>
  <si>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</si>
  <si>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</si>
  <si>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</si>
  <si>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</si>
  <si>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</si>
  <si>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</si>
  <si>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</si>
  <si>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</si>
  <si>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</si>
  <si>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</si>
  <si>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</si>
  <si>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</si>
  <si>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</si>
  <si>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</si>
  <si>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</si>
  <si>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</si>
  <si>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</si>
  <si>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</si>
  <si>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</si>
  <si>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</si>
  <si>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</si>
  <si>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</si>
  <si>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</si>
  <si>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</si>
  <si>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</si>
  <si>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</si>
  <si>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</si>
  <si>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</si>
  <si>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</si>
  <si>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</si>
  <si>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</si>
  <si>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</si>
  <si>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</si>
  <si>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</si>
  <si>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</si>
  <si>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</si>
  <si>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</si>
  <si>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</si>
  <si>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</si>
  <si>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</si>
  <si>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</si>
  <si>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</si>
  <si>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</si>
  <si>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</si>
  <si>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</si>
  <si>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</si>
  <si>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</si>
  <si>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</si>
  <si>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</si>
  <si>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</si>
  <si>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</si>
  <si>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</si>
  <si>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</si>
  <si>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</si>
  <si>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</si>
  <si>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</si>
  <si>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</si>
  <si>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</si>
  <si>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</si>
  <si>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</si>
  <si>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</si>
  <si>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</si>
  <si>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</si>
  <si>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</si>
  <si>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</si>
  <si>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</si>
  <si>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</si>
  <si>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</si>
  <si>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</si>
  <si>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</si>
  <si>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</si>
  <si>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</si>
  <si>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</si>
  <si>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</si>
  <si>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</si>
  <si>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</si>
  <si>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</si>
  <si>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</si>
  <si>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</si>
  <si>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</si>
  <si>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</si>
  <si>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</si>
  <si>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</si>
  <si>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</si>
  <si>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</si>
  <si>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</si>
  <si>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</si>
  <si>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</si>
  <si>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</si>
  <si>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</si>
  <si>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</si>
  <si>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</si>
  <si>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</si>
  <si>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</si>
  <si>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</si>
  <si>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</si>
  <si>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</si>
  <si>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</si>
  <si>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</si>
  <si>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</si>
  <si>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</si>
  <si>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</si>
  <si>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</si>
  <si>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</si>
  <si>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</si>
  <si>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</si>
  <si>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</si>
  <si>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</si>
  <si>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</si>
  <si>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</si>
  <si>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</si>
  <si>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</si>
  <si>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</si>
  <si>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</si>
  <si>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</si>
  <si>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</si>
  <si>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</si>
  <si>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</si>
  <si>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</si>
  <si>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</si>
  <si>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</si>
  <si>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</si>
  <si>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</si>
  <si>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</si>
  <si>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</si>
  <si>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</si>
  <si>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</si>
  <si>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</si>
  <si>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</si>
  <si>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</si>
  <si>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</si>
  <si>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</si>
  <si>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</si>
  <si>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</si>
  <si>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</si>
  <si>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</si>
  <si>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</si>
  <si>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</si>
  <si>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</si>
  <si>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</si>
  <si>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</si>
  <si>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</si>
  <si>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</si>
  <si>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</si>
  <si>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</si>
  <si>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</si>
  <si>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</si>
  <si>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</si>
  <si>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</si>
  <si>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</si>
  <si>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</si>
  <si>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</si>
  <si>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</si>
  <si>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</si>
  <si>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</si>
  <si>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</si>
  <si>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</si>
  <si>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</si>
  <si>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</si>
  <si>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</si>
  <si>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</si>
  <si>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</si>
  <si>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r>
      <t xml:space="preserve">       </t>
    </r>
    <r>
      <rPr>
        <b/>
        <sz val="12"/>
        <color indexed="8"/>
        <rFont val="Arial LatArm"/>
        <family val="2"/>
      </rPr>
      <t xml:space="preserve">          </t>
    </r>
  </si>
  <si>
    <r>
      <t xml:space="preserve">             ÀÜ¸²ØºÜÀ    Ì²Êêºð               </t>
    </r>
    <r>
      <rPr>
        <sz val="10"/>
        <color indexed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</si>
  <si>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color indexed="8"/>
        <rFont val="Arial LatArm"/>
        <family val="2"/>
      </rPr>
      <t xml:space="preserve">(ïáÕ4100+ïáÕ4200+ïáÕ4300+ïáÕ4400+ïáÕ4500+ ïáÕ4600+ïáÕ4700)    </t>
    </r>
    <r>
      <rPr>
        <b/>
        <sz val="10"/>
        <color indexed="8"/>
        <rFont val="Arial LatArm"/>
        <family val="2"/>
      </rPr>
      <t xml:space="preserve">                                </t>
    </r>
    <r>
      <rPr>
        <b/>
        <sz val="11"/>
        <color indexed="8"/>
        <rFont val="Arial LatArm"/>
        <family val="2"/>
      </rPr>
      <t xml:space="preserve">                                                                                   </t>
    </r>
  </si>
  <si>
    <r>
      <t xml:space="preserve">1.1 ²ÞÊ²î²ÜøÆ ì²ðÒ²îðàôÂÚàôÜ </t>
    </r>
    <r>
      <rPr>
        <sz val="9"/>
        <color indexed="8"/>
        <rFont val="Arial LatArm"/>
        <family val="2"/>
      </rPr>
      <t xml:space="preserve">(ïáÕ4110+ïáÕ4120+ïáÕ4130)  </t>
    </r>
    <r>
      <rPr>
        <b/>
        <sz val="9"/>
        <color indexed="8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</si>
  <si>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color indexed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</si>
  <si>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color indexed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</si>
  <si>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color indexed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</si>
  <si>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color indexed="8"/>
        <rFont val="Arial LatArm"/>
        <family val="2"/>
      </rPr>
      <t>(ïáÕ4210+ïáÕ4220+ïáÕ4230+ïáÕ4240+ïáÕ4250+ïáÕ4260)</t>
    </r>
  </si>
  <si>
    <t>4216-Տրանսպորտի  վարձակալություն</t>
  </si>
  <si>
    <t>4729_Այլ նպաստներ բյուջեից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</si>
  <si>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</si>
  <si>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</si>
  <si>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1146</t>
  </si>
  <si>
    <t>1147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</si>
  <si>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</si>
  <si>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</si>
  <si>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1148</t>
  </si>
  <si>
    <t>1149</t>
  </si>
  <si>
    <t xml:space="preserve">       ժէ) Այլ տեղական տուրքեր/ Թաղման ծեսեր/</t>
  </si>
  <si>
    <t>5122 - ì³ñã³Ï³Ý ë³ñù³íáñáõÙÝ»ñ</t>
  </si>
  <si>
    <t xml:space="preserve">                         1. öàÊ²èàô ØÆæàòÜºð                                                      (ïáÕ 8211+ïáÕ 8220)</t>
  </si>
  <si>
    <t xml:space="preserve">                                                                                                                                                               Ð²îì²Ì 5</t>
  </si>
  <si>
    <t xml:space="preserve">                                                                                                                                                  Ð²îì²Ì 4</t>
  </si>
  <si>
    <t>5134-Ü³Ë³·Í³ÛÇÝ  ³ßË³ï³ÝùÝ»ñ</t>
  </si>
  <si>
    <t xml:space="preserve"> 4511-Սուբսիդիա</t>
  </si>
  <si>
    <t xml:space="preserve"> áñÇóª</t>
  </si>
  <si>
    <t xml:space="preserve">  Ø³ÝÏ³Ï³Ý  ³ñí»ëïÇ  ¹åñáó</t>
  </si>
  <si>
    <t>Ø³ñïáõÝáõ  Ù³ñ½³¹åñáó</t>
  </si>
  <si>
    <t>Ø³ÝÏ³å³ï³Ý»Ï³Ý  Ï»ÝïñáÝ</t>
  </si>
  <si>
    <t>4819-նվիրատվություն</t>
  </si>
  <si>
    <t>Á) Ð³Ù³ù³Õ³ù³ÛÇÝ Ï³ÝáÝÝ»ñÇÝ Ñ³Ù³å³ï³ëË³Ý ºñ¨³Ý ù³Õ³ùÇ ¨ ù³Õ³ù³ÛÇÝ Ñ³Ù³ÛÝùÝ»ñÇ ï³ñ³ÍùáõÙ  տնային Ï»Ý¹³ÝÇÝ»ñ å³Ñ»Éáõ ÃáõÛÉïíáõÃÛ³Ý Ñ³Ù³ñ</t>
  </si>
  <si>
    <t>որից՝</t>
  </si>
  <si>
    <t>բ/Մանկապարտեզի  երեխաների վարձեր</t>
  </si>
  <si>
    <t>գ/Արվեստի դպրոցի սաների վարձեր</t>
  </si>
  <si>
    <t>ա/Աղբահանության  վճար</t>
  </si>
  <si>
    <t>դ/Երաժշտական դպրոցի  սաների վարձեր</t>
  </si>
  <si>
    <t>4252-Ø»ù»Ý³-ë³ãù³íáñáõÙÝ»ñÇ Ýáñá·áõÙ</t>
  </si>
  <si>
    <t>4241 -Ø³ëÝ³·Çï³Ï³Ý   Í³é³ÛáõÃÛáõÝÝ»ñ</t>
  </si>
  <si>
    <t>1000</t>
  </si>
  <si>
    <r>
      <t xml:space="preserve">                               ÀÜ¸²ØºÜÀ  ºÎ²ØàôîÜºð                                              </t>
    </r>
    <r>
      <rPr>
        <sz val="8"/>
        <color indexed="63"/>
        <rFont val="Arial LatArm"/>
        <family val="2"/>
      </rPr>
      <t>(ïáÕ 1100 + ïáÕ 1200+ïáÕ 1300)</t>
    </r>
  </si>
  <si>
    <t>1100</t>
  </si>
  <si>
    <t>1110</t>
  </si>
  <si>
    <t>1120</t>
  </si>
  <si>
    <t>1130</t>
  </si>
  <si>
    <t>1160</t>
  </si>
  <si>
    <t>1200</t>
  </si>
  <si>
    <t>1210</t>
  </si>
  <si>
    <t>1250</t>
  </si>
  <si>
    <t>1260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</si>
  <si>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</si>
  <si>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</si>
  <si>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</si>
  <si>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</si>
  <si>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</si>
  <si>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</si>
  <si>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</si>
  <si>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</si>
  <si>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</si>
  <si>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r>
      <t xml:space="preserve"> </t>
    </r>
    <r>
      <rPr>
        <u val="single"/>
        <sz val="14"/>
        <color indexed="8"/>
        <rFont val="Arial LatArm"/>
        <family val="2"/>
      </rPr>
      <t>Ð²îì²Ì 6</t>
    </r>
  </si>
  <si>
    <r>
      <t xml:space="preserve">ÀÜ¸²ØºÜÀ Ì²Êêºð </t>
    </r>
    <r>
      <rPr>
        <sz val="8"/>
        <color indexed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</si>
  <si>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color indexed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</si>
  <si>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color indexed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</si>
  <si>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color indexed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</si>
  <si>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color indexed="8"/>
        <rFont val="Arial LatArm"/>
        <family val="2"/>
      </rPr>
      <t>ïáÕ2410+ïáÕ2420+ïáÕ2430+ïáÕ2440+ïáÕ2450+ïáÕ2460+ïáÕ2470+ïáÕ2480+ïáÕ2490</t>
    </r>
    <r>
      <rPr>
        <b/>
        <sz val="9"/>
        <color indexed="8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</si>
  <si>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color indexed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</si>
  <si>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color indexed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</si>
  <si>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color indexed="8"/>
        <rFont val="Arial LatArm"/>
        <family val="2"/>
      </rPr>
      <t>ïáÕ2710+ïáÕ2720+ïáÕ2730+ïáÕ2740+ïáÕ2750+ïáÕ2760</t>
    </r>
    <r>
      <rPr>
        <b/>
        <sz val="9"/>
        <color indexed="8"/>
        <rFont val="Arial LatArm"/>
        <family val="2"/>
      </rPr>
      <t>)</t>
    </r>
  </si>
  <si>
    <r>
      <t xml:space="preserve">Ð²Ü¶Æêî, ØÞ²ÎàôÚÂ ºì ÎðàÜ </t>
    </r>
    <r>
      <rPr>
        <sz val="8"/>
        <color indexed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</si>
  <si>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color indexed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</si>
  <si>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color indexed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</si>
  <si>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color indexed="8"/>
        <rFont val="Arial LatArm"/>
        <family val="2"/>
      </rPr>
      <t>(ïáÕ3110)</t>
    </r>
  </si>
  <si>
    <t>àñÇó`</t>
  </si>
  <si>
    <t>§Ø³ñïáõÝáõ ÃÇí 1 Ù³ÝÏ³³ñï»½¦ Ðà²Î</t>
  </si>
  <si>
    <t>§Ø³ñïáõÝáõ ÃÇí 2 Ù³ÝÏ³³ñï»½¦ Ðà²Î</t>
  </si>
  <si>
    <t>§Ø³ñïáõÝáõ ÃÇí 3 Ù³ÝÏ³³ñï»½¦ Ðà²Î</t>
  </si>
  <si>
    <t>§Ø³ñïáõÝáõ ÃÇí4 Ù³ÝÏ³³ñï»½¦ Ðà²Î</t>
  </si>
  <si>
    <t>47238.6</t>
  </si>
  <si>
    <t>41638.6</t>
  </si>
  <si>
    <t>4222-Արտասահմանյան  գործուղումներ</t>
  </si>
  <si>
    <t xml:space="preserve"> 5112- Þ»Ýù»ñÇ ¨ ßÇÝáõÃÛáõÝÝ»ñÇ Ï³éáõóáõÙ</t>
  </si>
  <si>
    <t>5129-Սարքավորումներ</t>
  </si>
  <si>
    <t>5119-Մեքենա-սարքավորումներ</t>
  </si>
  <si>
    <r>
      <t xml:space="preserve"> </t>
    </r>
    <r>
      <rPr>
        <sz val="8"/>
        <color indexed="8"/>
        <rFont val="Arial LatArm"/>
        <family val="2"/>
      </rPr>
      <t>4239-ÀÝ¹Ñ³Ýáõñ µÝáõÛÃÇ ³ÛÉ Í³é³ÛáõÃÛáõÝÝ»ñ (ºñ³Åßï³Ï³Ý ¹åñáó)</t>
    </r>
  </si>
  <si>
    <t>5134-  Նախագծային  աշխատանքներ</t>
  </si>
  <si>
    <t>5129- Սարքավորումներ</t>
  </si>
  <si>
    <t>5121-Տրանսպորտային  սարքավորումներ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</si>
</sst>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0.0"/>
    <numFmt numFmtId="195" formatCode="[$Ђ-2]\ #,##0.00_);[Red]\([$Ђ-2]\ #,##0.00\)"/>
  </numFmts>
  <fonts count="118">
    <font>
      <sz val="10"/>
      <name val="Arial"/>
      <family val="0"/>
    </font>
    <font>
      <sz val="8"/>
      <color indexed="63"/>
      <name val="Arial LatArm"/>
      <family val="2"/>
    </font>
    <font>
      <sz val="10"/>
      <color indexed="8"/>
      <name val="Arial LatArm"/>
      <family val="2"/>
    </font>
    <font>
      <b/>
      <sz val="11"/>
      <color indexed="8"/>
      <name val="Arial LatArm"/>
      <family val="2"/>
    </font>
    <font>
      <b/>
      <sz val="12"/>
      <color indexed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8"/>
      <color indexed="8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i/>
      <sz val="9"/>
      <color indexed="8"/>
      <name val="Arial LatArm"/>
      <family val="2"/>
    </font>
    <font>
      <b/>
      <u val="single"/>
      <sz val="9"/>
      <color indexed="8"/>
      <name val="Arial LatArm"/>
      <family val="2"/>
    </font>
    <font>
      <sz val="10"/>
      <color indexed="63"/>
      <name val="Arial LatArm"/>
      <family val="2"/>
    </font>
    <font>
      <sz val="9"/>
      <color indexed="63"/>
      <name val="Arial LatArm"/>
      <family val="2"/>
    </font>
    <font>
      <b/>
      <sz val="10"/>
      <color indexed="63"/>
      <name val="Arial LatArm"/>
      <family val="2"/>
    </font>
    <font>
      <b/>
      <sz val="8"/>
      <color indexed="63"/>
      <name val="Arial LatArm"/>
      <family val="2"/>
    </font>
    <font>
      <b/>
      <sz val="9"/>
      <color indexed="63"/>
      <name val="Arial LatArm"/>
      <family val="2"/>
    </font>
    <font>
      <sz val="12"/>
      <color indexed="8"/>
      <name val="Arial LatArm"/>
      <family val="2"/>
    </font>
    <font>
      <i/>
      <sz val="8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b/>
      <u val="single"/>
      <sz val="10"/>
      <color indexed="63"/>
      <name val="Arial LatArm"/>
      <family val="2"/>
    </font>
    <font>
      <b/>
      <u val="single"/>
      <sz val="11"/>
      <color indexed="8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b/>
      <i/>
      <sz val="9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sz val="9"/>
      <name val="Arial LatArm"/>
      <family val="2"/>
    </font>
    <font>
      <b/>
      <sz val="10"/>
      <name val="Arial LatArm"/>
      <family val="2"/>
    </font>
    <font>
      <sz val="7"/>
      <color indexed="63"/>
      <name val="Arial LatArm"/>
      <family val="2"/>
    </font>
    <font>
      <sz val="8"/>
      <color indexed="63"/>
      <name val="Arial Unicode"/>
      <family val="2"/>
    </font>
    <font>
      <b/>
      <sz val="7"/>
      <name val="Arial LatArm"/>
      <family val="2"/>
    </font>
    <font>
      <u val="single"/>
      <sz val="14"/>
      <color indexed="8"/>
      <name val="Arial LatArm"/>
      <family val="2"/>
    </font>
    <font>
      <sz val="10"/>
      <name val="Arial Armenian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i/>
      <sz val="7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LatArm"/>
      <family val="2"/>
    </font>
    <font>
      <b/>
      <i/>
      <sz val="11"/>
      <color indexed="10"/>
      <name val="Arial LatArm"/>
      <family val="2"/>
    </font>
    <font>
      <sz val="11"/>
      <color indexed="10"/>
      <name val="Arial LatArm"/>
      <family val="2"/>
    </font>
    <font>
      <sz val="8"/>
      <color indexed="8"/>
      <name val="Arial Unicode"/>
      <family val="2"/>
    </font>
    <font>
      <sz val="8"/>
      <color indexed="8"/>
      <name val="Arial Armenian"/>
      <family val="2"/>
    </font>
    <font>
      <b/>
      <i/>
      <sz val="9"/>
      <color indexed="60"/>
      <name val="Arial LatArm"/>
      <family val="2"/>
    </font>
    <font>
      <sz val="11"/>
      <color indexed="8"/>
      <name val="Arial LatArm"/>
      <family val="2"/>
    </font>
    <font>
      <b/>
      <i/>
      <sz val="11"/>
      <color indexed="8"/>
      <name val="Arial LatArm"/>
      <family val="2"/>
    </font>
    <font>
      <b/>
      <i/>
      <sz val="10"/>
      <color indexed="8"/>
      <name val="Arial Armenian"/>
      <family val="2"/>
    </font>
    <font>
      <b/>
      <i/>
      <sz val="12"/>
      <color indexed="8"/>
      <name val="Arial LatArm"/>
      <family val="2"/>
    </font>
    <font>
      <i/>
      <sz val="11"/>
      <color indexed="8"/>
      <name val="Arial LatArm"/>
      <family val="2"/>
    </font>
    <font>
      <sz val="12"/>
      <color indexed="10"/>
      <name val="Arial LatArm"/>
      <family val="2"/>
    </font>
    <font>
      <sz val="8"/>
      <color indexed="10"/>
      <name val="Arial LatArm"/>
      <family val="2"/>
    </font>
    <font>
      <sz val="14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LatArm"/>
      <family val="2"/>
    </font>
    <font>
      <sz val="9"/>
      <color rgb="FFFF0000"/>
      <name val="Arial LatArm"/>
      <family val="2"/>
    </font>
    <font>
      <b/>
      <i/>
      <sz val="11"/>
      <color rgb="FFFF0000"/>
      <name val="Arial LatArm"/>
      <family val="2"/>
    </font>
    <font>
      <sz val="11"/>
      <color rgb="FFFF0000"/>
      <name val="Arial LatArm"/>
      <family val="2"/>
    </font>
    <font>
      <sz val="8"/>
      <color rgb="FF000000"/>
      <name val="Arial Unicode"/>
      <family val="2"/>
    </font>
    <font>
      <sz val="10"/>
      <color theme="1"/>
      <name val="Arial LatArm"/>
      <family val="2"/>
    </font>
    <font>
      <sz val="9"/>
      <color theme="1"/>
      <name val="Arial LatArm"/>
      <family val="2"/>
    </font>
    <font>
      <sz val="8"/>
      <color rgb="FF000000"/>
      <name val="Arial Armenian"/>
      <family val="2"/>
    </font>
    <font>
      <b/>
      <i/>
      <sz val="9"/>
      <color theme="1"/>
      <name val="Arial LatArm"/>
      <family val="2"/>
    </font>
    <font>
      <b/>
      <i/>
      <sz val="9"/>
      <color rgb="FFC00000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1"/>
      <color theme="1"/>
      <name val="Arial LatArm"/>
      <family val="2"/>
    </font>
    <font>
      <b/>
      <sz val="8"/>
      <color theme="1"/>
      <name val="Arial LatArm"/>
      <family val="2"/>
    </font>
    <font>
      <b/>
      <i/>
      <sz val="8"/>
      <color theme="1"/>
      <name val="Arial LatArm"/>
      <family val="2"/>
    </font>
    <font>
      <b/>
      <i/>
      <sz val="11"/>
      <color theme="1"/>
      <name val="Arial LatArm"/>
      <family val="2"/>
    </font>
    <font>
      <b/>
      <i/>
      <sz val="10"/>
      <color theme="1"/>
      <name val="Arial Armenian"/>
      <family val="2"/>
    </font>
    <font>
      <b/>
      <sz val="11"/>
      <color theme="1"/>
      <name val="Arial LatArm"/>
      <family val="2"/>
    </font>
    <font>
      <i/>
      <sz val="9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9"/>
      <color theme="1"/>
      <name val="Arial LatArm"/>
      <family val="2"/>
    </font>
    <font>
      <b/>
      <sz val="10"/>
      <color theme="1"/>
      <name val="Arial LatArm"/>
      <family val="2"/>
    </font>
    <font>
      <i/>
      <sz val="11"/>
      <color theme="1"/>
      <name val="Arial LatArm"/>
      <family val="2"/>
    </font>
    <font>
      <sz val="12"/>
      <color rgb="FFFF0000"/>
      <name val="Arial LatArm"/>
      <family val="2"/>
    </font>
    <font>
      <sz val="8"/>
      <color rgb="FFFF0000"/>
      <name val="Arial LatArm"/>
      <family val="2"/>
    </font>
    <font>
      <b/>
      <i/>
      <sz val="10"/>
      <color theme="1"/>
      <name val="Arial LatArm"/>
      <family val="2"/>
    </font>
    <font>
      <sz val="14"/>
      <color theme="1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Continuous" vertical="center" wrapText="1"/>
    </xf>
    <xf numFmtId="0" fontId="28" fillId="33" borderId="11" xfId="0" applyFont="1" applyFill="1" applyBorder="1" applyAlignment="1">
      <alignment horizontal="centerContinuous" vertical="center" wrapText="1"/>
    </xf>
    <xf numFmtId="0" fontId="28" fillId="33" borderId="12" xfId="0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/>
    </xf>
    <xf numFmtId="0" fontId="29" fillId="0" borderId="14" xfId="0" applyFont="1" applyBorder="1" applyAlignment="1">
      <alignment/>
    </xf>
    <xf numFmtId="0" fontId="30" fillId="0" borderId="15" xfId="0" applyFont="1" applyBorder="1" applyAlignment="1">
      <alignment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/>
    </xf>
    <xf numFmtId="0" fontId="29" fillId="0" borderId="14" xfId="0" applyFont="1" applyBorder="1" applyAlignment="1">
      <alignment vertical="center"/>
    </xf>
    <xf numFmtId="0" fontId="31" fillId="0" borderId="15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/>
    </xf>
    <xf numFmtId="0" fontId="32" fillId="0" borderId="20" xfId="0" applyFont="1" applyBorder="1" applyAlignment="1">
      <alignment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/>
    </xf>
    <xf numFmtId="0" fontId="32" fillId="0" borderId="25" xfId="0" applyFont="1" applyBorder="1" applyAlignment="1">
      <alignment wrapText="1"/>
    </xf>
    <xf numFmtId="49" fontId="33" fillId="0" borderId="26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7" fillId="0" borderId="27" xfId="0" applyFont="1" applyBorder="1" applyAlignment="1">
      <alignment vertical="center" wrapText="1"/>
    </xf>
    <xf numFmtId="0" fontId="27" fillId="0" borderId="28" xfId="0" applyFont="1" applyBorder="1" applyAlignment="1">
      <alignment/>
    </xf>
    <xf numFmtId="0" fontId="30" fillId="0" borderId="20" xfId="0" applyFont="1" applyBorder="1" applyAlignment="1">
      <alignment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7" fillId="0" borderId="29" xfId="0" applyFont="1" applyBorder="1" applyAlignment="1">
      <alignment/>
    </xf>
    <xf numFmtId="49" fontId="29" fillId="0" borderId="16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/>
    </xf>
    <xf numFmtId="0" fontId="29" fillId="0" borderId="30" xfId="0" applyFont="1" applyBorder="1" applyAlignment="1">
      <alignment/>
    </xf>
    <xf numFmtId="0" fontId="32" fillId="0" borderId="31" xfId="0" applyFont="1" applyBorder="1" applyAlignment="1">
      <alignment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3" xfId="0" applyFont="1" applyBorder="1" applyAlignment="1">
      <alignment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/>
    </xf>
    <xf numFmtId="0" fontId="31" fillId="0" borderId="36" xfId="0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/>
    </xf>
    <xf numFmtId="0" fontId="33" fillId="0" borderId="13" xfId="0" applyFont="1" applyBorder="1" applyAlignment="1">
      <alignment wrapText="1"/>
    </xf>
    <xf numFmtId="0" fontId="34" fillId="0" borderId="13" xfId="0" applyFont="1" applyBorder="1" applyAlignment="1">
      <alignment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0" fontId="29" fillId="0" borderId="41" xfId="0" applyFont="1" applyBorder="1" applyAlignment="1">
      <alignment/>
    </xf>
    <xf numFmtId="0" fontId="31" fillId="0" borderId="42" xfId="0" applyFont="1" applyBorder="1" applyAlignment="1">
      <alignment wrapText="1"/>
    </xf>
    <xf numFmtId="49" fontId="29" fillId="0" borderId="43" xfId="0" applyNumberFormat="1" applyFont="1" applyFill="1" applyBorder="1" applyAlignment="1">
      <alignment horizontal="center" vertical="center" wrapText="1"/>
    </xf>
    <xf numFmtId="0" fontId="34" fillId="0" borderId="42" xfId="0" applyFont="1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2" fillId="0" borderId="15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33" fillId="0" borderId="13" xfId="0" applyFont="1" applyBorder="1" applyAlignment="1">
      <alignment vertical="center" wrapText="1"/>
    </xf>
    <xf numFmtId="0" fontId="29" fillId="0" borderId="11" xfId="0" applyFont="1" applyBorder="1" applyAlignment="1">
      <alignment/>
    </xf>
    <xf numFmtId="0" fontId="34" fillId="0" borderId="39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29" fillId="0" borderId="4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1" fillId="0" borderId="36" xfId="0" applyFont="1" applyBorder="1" applyAlignment="1">
      <alignment wrapText="1"/>
    </xf>
    <xf numFmtId="0" fontId="29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9" fillId="0" borderId="30" xfId="0" applyFont="1" applyBorder="1" applyAlignment="1">
      <alignment horizontal="center" vertical="center"/>
    </xf>
    <xf numFmtId="0" fontId="33" fillId="0" borderId="36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33" fillId="0" borderId="42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0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wrapText="1"/>
    </xf>
    <xf numFmtId="0" fontId="27" fillId="0" borderId="17" xfId="0" applyFont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1" fillId="0" borderId="47" xfId="0" applyFont="1" applyFill="1" applyBorder="1" applyAlignment="1">
      <alignment horizontal="center"/>
    </xf>
    <xf numFmtId="0" fontId="91" fillId="34" borderId="47" xfId="0" applyFont="1" applyFill="1" applyBorder="1" applyAlignment="1">
      <alignment vertical="center"/>
    </xf>
    <xf numFmtId="49" fontId="91" fillId="34" borderId="47" xfId="0" applyNumberFormat="1" applyFont="1" applyFill="1" applyBorder="1" applyAlignment="1">
      <alignment horizontal="center" vertical="center"/>
    </xf>
    <xf numFmtId="0" fontId="91" fillId="34" borderId="47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1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 wrapText="1"/>
    </xf>
    <xf numFmtId="14" fontId="33" fillId="0" borderId="0" xfId="0" applyNumberFormat="1" applyFont="1" applyFill="1" applyAlignment="1">
      <alignment wrapText="1"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3" fillId="0" borderId="4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0" fontId="33" fillId="0" borderId="51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31" fillId="0" borderId="51" xfId="0" applyFont="1" applyFill="1" applyBorder="1" applyAlignment="1">
      <alignment/>
    </xf>
    <xf numFmtId="0" fontId="33" fillId="0" borderId="53" xfId="0" applyFont="1" applyFill="1" applyBorder="1" applyAlignment="1">
      <alignment horizontal="center" wrapText="1"/>
    </xf>
    <xf numFmtId="193" fontId="33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48" xfId="0" applyFont="1" applyFill="1" applyBorder="1" applyAlignment="1">
      <alignment vertical="center" wrapText="1"/>
    </xf>
    <xf numFmtId="49" fontId="33" fillId="0" borderId="49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49" fontId="33" fillId="0" borderId="52" xfId="0" applyNumberFormat="1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/>
    </xf>
    <xf numFmtId="0" fontId="33" fillId="0" borderId="20" xfId="0" applyFont="1" applyFill="1" applyBorder="1" applyAlignment="1">
      <alignment horizontal="left" wrapText="1"/>
    </xf>
    <xf numFmtId="0" fontId="33" fillId="0" borderId="21" xfId="0" applyFont="1" applyFill="1" applyBorder="1" applyAlignment="1">
      <alignment/>
    </xf>
    <xf numFmtId="193" fontId="33" fillId="0" borderId="2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41" xfId="0" applyFont="1" applyFill="1" applyBorder="1" applyAlignment="1">
      <alignment/>
    </xf>
    <xf numFmtId="0" fontId="31" fillId="0" borderId="42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/>
    </xf>
    <xf numFmtId="193" fontId="33" fillId="0" borderId="42" xfId="0" applyNumberFormat="1" applyFont="1" applyFill="1" applyBorder="1" applyAlignment="1">
      <alignment horizontal="center" vertical="center"/>
    </xf>
    <xf numFmtId="193" fontId="33" fillId="0" borderId="44" xfId="0" applyNumberFormat="1" applyFont="1" applyFill="1" applyBorder="1" applyAlignment="1">
      <alignment horizontal="center" vertical="center"/>
    </xf>
    <xf numFmtId="193" fontId="33" fillId="0" borderId="45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/>
    </xf>
    <xf numFmtId="0" fontId="34" fillId="0" borderId="15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/>
    </xf>
    <xf numFmtId="193" fontId="31" fillId="0" borderId="15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wrapText="1"/>
    </xf>
    <xf numFmtId="0" fontId="31" fillId="0" borderId="42" xfId="0" applyFont="1" applyFill="1" applyBorder="1" applyAlignment="1">
      <alignment horizontal="left" wrapText="1"/>
    </xf>
    <xf numFmtId="193" fontId="31" fillId="0" borderId="15" xfId="0" applyNumberFormat="1" applyFont="1" applyFill="1" applyBorder="1" applyAlignment="1">
      <alignment horizontal="center" vertical="center" wrapText="1"/>
    </xf>
    <xf numFmtId="193" fontId="31" fillId="0" borderId="17" xfId="0" applyNumberFormat="1" applyFont="1" applyFill="1" applyBorder="1" applyAlignment="1">
      <alignment horizontal="center" vertical="center"/>
    </xf>
    <xf numFmtId="193" fontId="31" fillId="0" borderId="18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193" fontId="31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wrapText="1"/>
    </xf>
    <xf numFmtId="193" fontId="31" fillId="0" borderId="18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/>
    </xf>
    <xf numFmtId="193" fontId="31" fillId="0" borderId="2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0" fillId="0" borderId="15" xfId="0" applyFont="1" applyFill="1" applyBorder="1" applyAlignment="1">
      <alignment vertical="center" wrapText="1"/>
    </xf>
    <xf numFmtId="193" fontId="31" fillId="0" borderId="2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wrapText="1"/>
    </xf>
    <xf numFmtId="0" fontId="31" fillId="0" borderId="24" xfId="0" applyFont="1" applyFill="1" applyBorder="1" applyAlignment="1">
      <alignment/>
    </xf>
    <xf numFmtId="0" fontId="32" fillId="0" borderId="25" xfId="0" applyFont="1" applyFill="1" applyBorder="1" applyAlignment="1">
      <alignment wrapText="1"/>
    </xf>
    <xf numFmtId="193" fontId="31" fillId="0" borderId="33" xfId="0" applyNumberFormat="1" applyFont="1" applyFill="1" applyBorder="1" applyAlignment="1">
      <alignment horizontal="center" vertical="center" wrapText="1"/>
    </xf>
    <xf numFmtId="193" fontId="31" fillId="0" borderId="34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/>
    </xf>
    <xf numFmtId="0" fontId="32" fillId="0" borderId="31" xfId="0" applyFont="1" applyFill="1" applyBorder="1" applyAlignment="1">
      <alignment wrapText="1"/>
    </xf>
    <xf numFmtId="49" fontId="31" fillId="0" borderId="32" xfId="0" applyNumberFormat="1" applyFont="1" applyFill="1" applyBorder="1" applyAlignment="1">
      <alignment horizontal="center" vertical="center" wrapText="1"/>
    </xf>
    <xf numFmtId="193" fontId="31" fillId="0" borderId="31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/>
    </xf>
    <xf numFmtId="0" fontId="32" fillId="0" borderId="47" xfId="0" applyFont="1" applyFill="1" applyBorder="1" applyAlignment="1">
      <alignment wrapText="1"/>
    </xf>
    <xf numFmtId="49" fontId="31" fillId="0" borderId="47" xfId="0" applyNumberFormat="1" applyFont="1" applyFill="1" applyBorder="1" applyAlignment="1">
      <alignment horizontal="center" vertical="center" wrapText="1"/>
    </xf>
    <xf numFmtId="193" fontId="31" fillId="0" borderId="47" xfId="0" applyNumberFormat="1" applyFont="1" applyFill="1" applyBorder="1" applyAlignment="1">
      <alignment horizontal="center" vertical="center"/>
    </xf>
    <xf numFmtId="193" fontId="31" fillId="0" borderId="47" xfId="0" applyNumberFormat="1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wrapText="1"/>
    </xf>
    <xf numFmtId="0" fontId="31" fillId="0" borderId="47" xfId="0" applyFont="1" applyFill="1" applyBorder="1" applyAlignment="1">
      <alignment horizontal="left"/>
    </xf>
    <xf numFmtId="0" fontId="33" fillId="0" borderId="47" xfId="0" applyFont="1" applyFill="1" applyBorder="1" applyAlignment="1">
      <alignment wrapText="1"/>
    </xf>
    <xf numFmtId="193" fontId="33" fillId="0" borderId="47" xfId="0" applyNumberFormat="1" applyFont="1" applyFill="1" applyBorder="1" applyAlignment="1">
      <alignment horizontal="center" vertical="center"/>
    </xf>
    <xf numFmtId="193" fontId="33" fillId="0" borderId="47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wrapText="1"/>
    </xf>
    <xf numFmtId="0" fontId="41" fillId="0" borderId="47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vertical="center" wrapText="1"/>
    </xf>
    <xf numFmtId="0" fontId="31" fillId="0" borderId="47" xfId="0" applyFont="1" applyBorder="1" applyAlignment="1">
      <alignment horizontal="center" vertical="center"/>
    </xf>
    <xf numFmtId="0" fontId="29" fillId="0" borderId="47" xfId="0" applyFont="1" applyFill="1" applyBorder="1" applyAlignment="1">
      <alignment wrapText="1"/>
    </xf>
    <xf numFmtId="0" fontId="42" fillId="0" borderId="47" xfId="0" applyFont="1" applyFill="1" applyBorder="1" applyAlignment="1">
      <alignment vertical="center" wrapText="1"/>
    </xf>
    <xf numFmtId="0" fontId="29" fillId="0" borderId="47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wrapText="1"/>
    </xf>
    <xf numFmtId="0" fontId="31" fillId="0" borderId="47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wrapText="1"/>
    </xf>
    <xf numFmtId="0" fontId="40" fillId="0" borderId="47" xfId="0" applyFont="1" applyFill="1" applyBorder="1" applyAlignment="1">
      <alignment vertical="center" wrapText="1"/>
    </xf>
    <xf numFmtId="0" fontId="37" fillId="0" borderId="47" xfId="0" applyFont="1" applyFill="1" applyBorder="1" applyAlignment="1">
      <alignment wrapText="1"/>
    </xf>
    <xf numFmtId="0" fontId="28" fillId="0" borderId="47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92" fillId="34" borderId="47" xfId="0" applyNumberFormat="1" applyFont="1" applyFill="1" applyBorder="1" applyAlignment="1">
      <alignment horizontal="left" vertical="top" wrapText="1" readingOrder="1"/>
    </xf>
    <xf numFmtId="0" fontId="93" fillId="34" borderId="47" xfId="0" applyNumberFormat="1" applyFont="1" applyFill="1" applyBorder="1" applyAlignment="1">
      <alignment horizontal="left" vertical="top" wrapText="1" readingOrder="1"/>
    </xf>
    <xf numFmtId="0" fontId="94" fillId="34" borderId="47" xfId="0" applyFont="1" applyFill="1" applyBorder="1" applyAlignment="1">
      <alignment horizontal="center"/>
    </xf>
    <xf numFmtId="0" fontId="34" fillId="0" borderId="47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4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16" fillId="34" borderId="58" xfId="0" applyFont="1" applyFill="1" applyBorder="1" applyAlignment="1" quotePrefix="1">
      <alignment horizontal="center" vertical="center"/>
    </xf>
    <xf numFmtId="0" fontId="18" fillId="34" borderId="58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/>
    </xf>
    <xf numFmtId="194" fontId="16" fillId="34" borderId="58" xfId="0" applyNumberFormat="1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6" fillId="34" borderId="58" xfId="0" applyFont="1" applyFill="1" applyBorder="1" applyAlignment="1">
      <alignment horizontal="center" vertical="center" wrapText="1"/>
    </xf>
    <xf numFmtId="49" fontId="14" fillId="34" borderId="59" xfId="0" applyNumberFormat="1" applyFont="1" applyFill="1" applyBorder="1" applyAlignment="1">
      <alignment horizontal="center" vertical="center"/>
    </xf>
    <xf numFmtId="0" fontId="35" fillId="34" borderId="59" xfId="0" applyFont="1" applyFill="1" applyBorder="1" applyAlignment="1">
      <alignment vertical="center" wrapText="1"/>
    </xf>
    <xf numFmtId="0" fontId="14" fillId="34" borderId="0" xfId="0" applyFont="1" applyFill="1" applyAlignment="1">
      <alignment vertical="center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6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 horizontal="right" vertical="center"/>
    </xf>
    <xf numFmtId="0" fontId="14" fillId="34" borderId="47" xfId="0" applyFont="1" applyFill="1" applyBorder="1" applyAlignment="1">
      <alignment horizontal="centerContinuous" vertical="center" wrapText="1"/>
    </xf>
    <xf numFmtId="0" fontId="15" fillId="34" borderId="47" xfId="0" applyFont="1" applyFill="1" applyBorder="1" applyAlignment="1">
      <alignment horizontal="center" vertical="center" wrapText="1"/>
    </xf>
    <xf numFmtId="49" fontId="14" fillId="34" borderId="47" xfId="0" applyNumberFormat="1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/>
    </xf>
    <xf numFmtId="49" fontId="17" fillId="34" borderId="61" xfId="0" applyNumberFormat="1" applyFont="1" applyFill="1" applyBorder="1" applyAlignment="1" quotePrefix="1">
      <alignment horizontal="center" vertical="center" wrapText="1"/>
    </xf>
    <xf numFmtId="194" fontId="16" fillId="34" borderId="37" xfId="0" applyNumberFormat="1" applyFont="1" applyFill="1" applyBorder="1" applyAlignment="1">
      <alignment horizontal="center" vertical="center" wrapText="1"/>
    </xf>
    <xf numFmtId="194" fontId="16" fillId="34" borderId="59" xfId="0" applyNumberFormat="1" applyFont="1" applyFill="1" applyBorder="1" applyAlignment="1">
      <alignment horizontal="center" vertical="center" wrapText="1"/>
    </xf>
    <xf numFmtId="49" fontId="1" fillId="34" borderId="61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 wrapText="1"/>
    </xf>
    <xf numFmtId="0" fontId="18" fillId="34" borderId="62" xfId="0" applyFont="1" applyFill="1" applyBorder="1" applyAlignment="1">
      <alignment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35" fillId="34" borderId="61" xfId="0" applyFont="1" applyFill="1" applyBorder="1" applyAlignment="1">
      <alignment vertical="center" wrapText="1"/>
    </xf>
    <xf numFmtId="0" fontId="14" fillId="34" borderId="59" xfId="0" applyFont="1" applyFill="1" applyBorder="1" applyAlignment="1">
      <alignment vertical="center"/>
    </xf>
    <xf numFmtId="0" fontId="1" fillId="34" borderId="59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/>
    </xf>
    <xf numFmtId="49" fontId="14" fillId="34" borderId="47" xfId="0" applyNumberFormat="1" applyFont="1" applyFill="1" applyBorder="1" applyAlignment="1" quotePrefix="1">
      <alignment horizontal="center" vertical="center"/>
    </xf>
    <xf numFmtId="0" fontId="1" fillId="34" borderId="47" xfId="0" applyNumberFormat="1" applyFont="1" applyFill="1" applyBorder="1" applyAlignment="1">
      <alignment horizontal="left" vertical="center" wrapText="1" indent="1"/>
    </xf>
    <xf numFmtId="194" fontId="14" fillId="34" borderId="47" xfId="0" applyNumberFormat="1" applyFont="1" applyFill="1" applyBorder="1" applyAlignment="1">
      <alignment horizontal="center" vertical="center"/>
    </xf>
    <xf numFmtId="49" fontId="14" fillId="34" borderId="58" xfId="0" applyNumberFormat="1" applyFont="1" applyFill="1" applyBorder="1" applyAlignment="1" quotePrefix="1">
      <alignment horizontal="center" vertical="center"/>
    </xf>
    <xf numFmtId="0" fontId="17" fillId="34" borderId="58" xfId="0" applyNumberFormat="1" applyFont="1" applyFill="1" applyBorder="1" applyAlignment="1">
      <alignment horizontal="left" vertical="center" wrapText="1" indent="1"/>
    </xf>
    <xf numFmtId="0" fontId="14" fillId="34" borderId="58" xfId="0" applyFont="1" applyFill="1" applyBorder="1" applyAlignment="1">
      <alignment horizontal="center" vertical="center"/>
    </xf>
    <xf numFmtId="49" fontId="14" fillId="34" borderId="59" xfId="0" applyNumberFormat="1" applyFont="1" applyFill="1" applyBorder="1" applyAlignment="1" quotePrefix="1">
      <alignment horizontal="center" vertical="center"/>
    </xf>
    <xf numFmtId="0" fontId="1" fillId="34" borderId="59" xfId="0" applyNumberFormat="1" applyFont="1" applyFill="1" applyBorder="1" applyAlignment="1">
      <alignment horizontal="left" vertical="center" wrapText="1" indent="1"/>
    </xf>
    <xf numFmtId="194" fontId="14" fillId="34" borderId="59" xfId="0" applyNumberFormat="1" applyFont="1" applyFill="1" applyBorder="1" applyAlignment="1">
      <alignment horizontal="center" vertical="center" wrapText="1"/>
    </xf>
    <xf numFmtId="194" fontId="14" fillId="34" borderId="59" xfId="0" applyNumberFormat="1" applyFont="1" applyFill="1" applyBorder="1" applyAlignment="1">
      <alignment horizontal="center" vertical="center"/>
    </xf>
    <xf numFmtId="49" fontId="14" fillId="34" borderId="60" xfId="0" applyNumberFormat="1" applyFont="1" applyFill="1" applyBorder="1" applyAlignment="1" quotePrefix="1">
      <alignment horizontal="center" vertical="center"/>
    </xf>
    <xf numFmtId="0" fontId="1" fillId="34" borderId="60" xfId="0" applyNumberFormat="1" applyFont="1" applyFill="1" applyBorder="1" applyAlignment="1">
      <alignment horizontal="left" vertical="center" wrapText="1" inden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left" vertical="center" wrapText="1" indent="2"/>
    </xf>
    <xf numFmtId="194" fontId="14" fillId="34" borderId="58" xfId="0" applyNumberFormat="1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left" vertical="center" wrapText="1" indent="2"/>
    </xf>
    <xf numFmtId="194" fontId="14" fillId="34" borderId="60" xfId="0" applyNumberFormat="1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left" vertical="center" wrapText="1" indent="3"/>
    </xf>
    <xf numFmtId="0" fontId="14" fillId="34" borderId="61" xfId="0" applyFont="1" applyFill="1" applyBorder="1" applyAlignment="1">
      <alignment/>
    </xf>
    <xf numFmtId="0" fontId="1" fillId="34" borderId="47" xfId="0" applyFont="1" applyFill="1" applyBorder="1" applyAlignment="1">
      <alignment horizontal="left" vertical="center" wrapText="1" indent="2"/>
    </xf>
    <xf numFmtId="0" fontId="95" fillId="34" borderId="47" xfId="0" applyFont="1" applyFill="1" applyBorder="1" applyAlignment="1">
      <alignment/>
    </xf>
    <xf numFmtId="0" fontId="16" fillId="34" borderId="47" xfId="0" applyFont="1" applyFill="1" applyBorder="1" applyAlignment="1" quotePrefix="1">
      <alignment horizontal="center" vertical="center"/>
    </xf>
    <xf numFmtId="0" fontId="17" fillId="34" borderId="47" xfId="0" applyFont="1" applyFill="1" applyBorder="1" applyAlignment="1">
      <alignment vertical="center" wrapText="1"/>
    </xf>
    <xf numFmtId="0" fontId="16" fillId="34" borderId="47" xfId="0" applyFont="1" applyFill="1" applyBorder="1" applyAlignment="1">
      <alignment horizontal="center" vertical="center"/>
    </xf>
    <xf numFmtId="194" fontId="16" fillId="34" borderId="47" xfId="0" applyNumberFormat="1" applyFont="1" applyFill="1" applyBorder="1" applyAlignment="1">
      <alignment horizontal="center" vertical="center" wrapText="1"/>
    </xf>
    <xf numFmtId="0" fontId="1" fillId="34" borderId="58" xfId="0" applyNumberFormat="1" applyFont="1" applyFill="1" applyBorder="1" applyAlignment="1">
      <alignment horizontal="left" vertical="center" wrapText="1" indent="1"/>
    </xf>
    <xf numFmtId="194" fontId="14" fillId="34" borderId="60" xfId="0" applyNumberFormat="1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vertical="center" wrapText="1"/>
    </xf>
    <xf numFmtId="49" fontId="14" fillId="34" borderId="47" xfId="0" applyNumberFormat="1" applyFont="1" applyFill="1" applyBorder="1" applyAlignment="1">
      <alignment horizontal="centerContinuous" vertical="center"/>
    </xf>
    <xf numFmtId="0" fontId="14" fillId="34" borderId="0" xfId="0" applyFont="1" applyFill="1" applyAlignment="1">
      <alignment horizontal="center" wrapText="1"/>
    </xf>
    <xf numFmtId="0" fontId="16" fillId="34" borderId="58" xfId="0" applyFont="1" applyFill="1" applyBorder="1" applyAlignment="1">
      <alignment horizontal="center"/>
    </xf>
    <xf numFmtId="194" fontId="16" fillId="34" borderId="58" xfId="0" applyNumberFormat="1" applyFont="1" applyFill="1" applyBorder="1" applyAlignment="1">
      <alignment wrapText="1"/>
    </xf>
    <xf numFmtId="0" fontId="15" fillId="34" borderId="59" xfId="0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4" fillId="34" borderId="60" xfId="0" applyFont="1" applyFill="1" applyBorder="1" applyAlignment="1">
      <alignment/>
    </xf>
    <xf numFmtId="0" fontId="1" fillId="34" borderId="60" xfId="0" applyFont="1" applyFill="1" applyBorder="1" applyAlignment="1">
      <alignment vertical="center" wrapText="1"/>
    </xf>
    <xf numFmtId="1" fontId="14" fillId="34" borderId="47" xfId="0" applyNumberFormat="1" applyFont="1" applyFill="1" applyBorder="1" applyAlignment="1">
      <alignment horizontal="center" vertical="center" wrapText="1"/>
    </xf>
    <xf numFmtId="49" fontId="16" fillId="34" borderId="58" xfId="0" applyNumberFormat="1" applyFont="1" applyFill="1" applyBorder="1" applyAlignment="1" quotePrefix="1">
      <alignment horizontal="center" vertical="center"/>
    </xf>
    <xf numFmtId="1" fontId="16" fillId="34" borderId="58" xfId="0" applyNumberFormat="1" applyFont="1" applyFill="1" applyBorder="1" applyAlignment="1">
      <alignment horizontal="center" vertical="center" wrapText="1"/>
    </xf>
    <xf numFmtId="49" fontId="16" fillId="34" borderId="60" xfId="0" applyNumberFormat="1" applyFont="1" applyFill="1" applyBorder="1" applyAlignment="1" quotePrefix="1">
      <alignment horizontal="center" vertical="center"/>
    </xf>
    <xf numFmtId="0" fontId="15" fillId="34" borderId="60" xfId="0" applyFont="1" applyFill="1" applyBorder="1" applyAlignment="1">
      <alignment vertical="center" wrapText="1"/>
    </xf>
    <xf numFmtId="0" fontId="16" fillId="34" borderId="60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vertical="center"/>
    </xf>
    <xf numFmtId="0" fontId="15" fillId="34" borderId="58" xfId="0" applyNumberFormat="1" applyFont="1" applyFill="1" applyBorder="1" applyAlignment="1">
      <alignment horizontal="left" vertical="center" wrapText="1" indent="1"/>
    </xf>
    <xf numFmtId="0" fontId="27" fillId="34" borderId="58" xfId="0" applyFont="1" applyFill="1" applyBorder="1" applyAlignment="1">
      <alignment horizontal="center" vertical="center"/>
    </xf>
    <xf numFmtId="1" fontId="14" fillId="34" borderId="58" xfId="0" applyNumberFormat="1" applyFont="1" applyFill="1" applyBorder="1" applyAlignment="1">
      <alignment horizontal="center" vertical="center" wrapText="1"/>
    </xf>
    <xf numFmtId="0" fontId="1" fillId="34" borderId="60" xfId="0" applyNumberFormat="1" applyFont="1" applyFill="1" applyBorder="1" applyAlignment="1">
      <alignment horizontal="left" vertical="center" wrapText="1" indent="2"/>
    </xf>
    <xf numFmtId="1" fontId="14" fillId="34" borderId="60" xfId="0" applyNumberFormat="1" applyFont="1" applyFill="1" applyBorder="1" applyAlignment="1">
      <alignment horizontal="center" vertical="center" wrapText="1"/>
    </xf>
    <xf numFmtId="0" fontId="27" fillId="34" borderId="60" xfId="0" applyFont="1" applyFill="1" applyBorder="1" applyAlignment="1">
      <alignment horizontal="center" vertical="center"/>
    </xf>
    <xf numFmtId="0" fontId="27" fillId="34" borderId="47" xfId="0" applyFont="1" applyFill="1" applyBorder="1" applyAlignment="1">
      <alignment horizontal="center" vertical="center"/>
    </xf>
    <xf numFmtId="0" fontId="96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vertical="center" wrapText="1"/>
    </xf>
    <xf numFmtId="49" fontId="1" fillId="34" borderId="47" xfId="0" applyNumberFormat="1" applyFont="1" applyFill="1" applyBorder="1" applyAlignment="1" quotePrefix="1">
      <alignment horizontal="center" vertical="center"/>
    </xf>
    <xf numFmtId="0" fontId="17" fillId="34" borderId="58" xfId="0" applyFont="1" applyFill="1" applyBorder="1" applyAlignment="1" quotePrefix="1">
      <alignment horizontal="center" vertical="center"/>
    </xf>
    <xf numFmtId="49" fontId="1" fillId="34" borderId="59" xfId="0" applyNumberFormat="1" applyFont="1" applyFill="1" applyBorder="1" applyAlignment="1">
      <alignment horizontal="center" vertical="center"/>
    </xf>
    <xf numFmtId="49" fontId="1" fillId="34" borderId="58" xfId="0" applyNumberFormat="1" applyFont="1" applyFill="1" applyBorder="1" applyAlignment="1" quotePrefix="1">
      <alignment horizontal="center" vertical="center"/>
    </xf>
    <xf numFmtId="0" fontId="16" fillId="34" borderId="58" xfId="0" applyFont="1" applyFill="1" applyBorder="1" applyAlignment="1">
      <alignment vertical="center" wrapText="1"/>
    </xf>
    <xf numFmtId="194" fontId="27" fillId="34" borderId="47" xfId="0" applyNumberFormat="1" applyFont="1" applyFill="1" applyBorder="1" applyAlignment="1">
      <alignment horizontal="center" vertical="center"/>
    </xf>
    <xf numFmtId="0" fontId="14" fillId="34" borderId="58" xfId="0" applyNumberFormat="1" applyFont="1" applyFill="1" applyBorder="1" applyAlignment="1">
      <alignment horizontal="left" vertical="center" wrapText="1" indent="1"/>
    </xf>
    <xf numFmtId="0" fontId="36" fillId="34" borderId="63" xfId="0" applyFont="1" applyFill="1" applyBorder="1" applyAlignment="1">
      <alignment horizontal="center" vertical="top" wrapText="1"/>
    </xf>
    <xf numFmtId="0" fontId="36" fillId="34" borderId="63" xfId="0" applyFont="1" applyFill="1" applyBorder="1" applyAlignment="1">
      <alignment horizontal="left" vertical="top" wrapText="1"/>
    </xf>
    <xf numFmtId="194" fontId="14" fillId="34" borderId="59" xfId="0" applyNumberFormat="1" applyFont="1" applyFill="1" applyBorder="1" applyAlignment="1">
      <alignment vertical="center" wrapText="1"/>
    </xf>
    <xf numFmtId="0" fontId="16" fillId="34" borderId="47" xfId="0" applyFont="1" applyFill="1" applyBorder="1" applyAlignment="1">
      <alignment vertical="center" wrapText="1"/>
    </xf>
    <xf numFmtId="194" fontId="34" fillId="34" borderId="47" xfId="0" applyNumberFormat="1" applyFont="1" applyFill="1" applyBorder="1" applyAlignment="1">
      <alignment horizontal="center" vertical="center"/>
    </xf>
    <xf numFmtId="49" fontId="14" fillId="34" borderId="60" xfId="0" applyNumberFormat="1" applyFont="1" applyFill="1" applyBorder="1" applyAlignment="1">
      <alignment horizontal="center" vertical="center"/>
    </xf>
    <xf numFmtId="170" fontId="16" fillId="34" borderId="58" xfId="43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/>
    </xf>
    <xf numFmtId="170" fontId="14" fillId="34" borderId="59" xfId="43" applyFont="1" applyFill="1" applyBorder="1" applyAlignment="1">
      <alignment horizontal="center" vertical="center" wrapText="1"/>
    </xf>
    <xf numFmtId="0" fontId="14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/>
    </xf>
    <xf numFmtId="186" fontId="9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right" vertical="top"/>
    </xf>
    <xf numFmtId="0" fontId="5" fillId="34" borderId="47" xfId="0" applyFont="1" applyFill="1" applyBorder="1" applyAlignment="1">
      <alignment/>
    </xf>
    <xf numFmtId="186" fontId="9" fillId="34" borderId="47" xfId="0" applyNumberFormat="1" applyFont="1" applyFill="1" applyBorder="1" applyAlignment="1">
      <alignment horizontal="center" vertical="top"/>
    </xf>
    <xf numFmtId="0" fontId="9" fillId="34" borderId="47" xfId="0" applyFont="1" applyFill="1" applyBorder="1" applyAlignment="1">
      <alignment horizontal="center" vertical="top"/>
    </xf>
    <xf numFmtId="0" fontId="9" fillId="34" borderId="47" xfId="0" applyFont="1" applyFill="1" applyBorder="1" applyAlignment="1">
      <alignment horizontal="left" vertical="top" wrapText="1"/>
    </xf>
    <xf numFmtId="0" fontId="5" fillId="34" borderId="47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center"/>
    </xf>
    <xf numFmtId="0" fontId="5" fillId="34" borderId="4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9" fontId="9" fillId="34" borderId="47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0" fontId="10" fillId="34" borderId="47" xfId="0" applyNumberFormat="1" applyFont="1" applyFill="1" applyBorder="1" applyAlignment="1">
      <alignment horizontal="center" vertical="center" wrapText="1"/>
    </xf>
    <xf numFmtId="0" fontId="8" fillId="34" borderId="47" xfId="0" applyNumberFormat="1" applyFont="1" applyFill="1" applyBorder="1" applyAlignment="1">
      <alignment horizontal="center" vertical="center" wrapText="1" readingOrder="1"/>
    </xf>
    <xf numFmtId="187" fontId="10" fillId="34" borderId="47" xfId="0" applyNumberFormat="1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49" fontId="9" fillId="34" borderId="47" xfId="0" applyNumberFormat="1" applyFont="1" applyFill="1" applyBorder="1" applyAlignment="1">
      <alignment horizontal="center" vertical="center"/>
    </xf>
    <xf numFmtId="187" fontId="9" fillId="34" borderId="47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vertical="center"/>
    </xf>
    <xf numFmtId="0" fontId="5" fillId="34" borderId="47" xfId="0" applyNumberFormat="1" applyFont="1" applyFill="1" applyBorder="1" applyAlignment="1">
      <alignment horizontal="left" vertical="top" wrapText="1" readingOrder="1"/>
    </xf>
    <xf numFmtId="187" fontId="9" fillId="34" borderId="47" xfId="0" applyNumberFormat="1" applyFont="1" applyFill="1" applyBorder="1" applyAlignment="1">
      <alignment vertical="top" wrapText="1"/>
    </xf>
    <xf numFmtId="0" fontId="5" fillId="34" borderId="47" xfId="0" applyFont="1" applyFill="1" applyBorder="1" applyAlignment="1">
      <alignment horizontal="center"/>
    </xf>
    <xf numFmtId="0" fontId="6" fillId="34" borderId="47" xfId="0" applyNumberFormat="1" applyFont="1" applyFill="1" applyBorder="1" applyAlignment="1">
      <alignment horizontal="left" vertical="top" wrapText="1" readingOrder="1"/>
    </xf>
    <xf numFmtId="0" fontId="10" fillId="34" borderId="47" xfId="0" applyNumberFormat="1" applyFont="1" applyFill="1" applyBorder="1" applyAlignment="1">
      <alignment horizontal="left" vertical="top" wrapText="1" readingOrder="1"/>
    </xf>
    <xf numFmtId="0" fontId="10" fillId="34" borderId="47" xfId="0" applyFont="1" applyFill="1" applyBorder="1" applyAlignment="1">
      <alignment horizontal="center"/>
    </xf>
    <xf numFmtId="0" fontId="10" fillId="34" borderId="47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49" fontId="5" fillId="34" borderId="47" xfId="0" applyNumberFormat="1" applyFont="1" applyFill="1" applyBorder="1" applyAlignment="1">
      <alignment horizontal="center" vertical="center"/>
    </xf>
    <xf numFmtId="187" fontId="5" fillId="34" borderId="47" xfId="0" applyNumberFormat="1" applyFont="1" applyFill="1" applyBorder="1" applyAlignment="1">
      <alignment vertical="top" wrapText="1"/>
    </xf>
    <xf numFmtId="0" fontId="97" fillId="34" borderId="47" xfId="0" applyFont="1" applyFill="1" applyBorder="1" applyAlignment="1">
      <alignment horizontal="center"/>
    </xf>
    <xf numFmtId="0" fontId="98" fillId="34" borderId="47" xfId="0" applyFont="1" applyFill="1" applyBorder="1" applyAlignment="1">
      <alignment/>
    </xf>
    <xf numFmtId="0" fontId="10" fillId="34" borderId="47" xfId="0" applyNumberFormat="1" applyFont="1" applyFill="1" applyBorder="1" applyAlignment="1">
      <alignment horizontal="justify" vertical="top" wrapText="1" readingOrder="1"/>
    </xf>
    <xf numFmtId="0" fontId="5" fillId="34" borderId="47" xfId="0" applyNumberFormat="1" applyFont="1" applyFill="1" applyBorder="1" applyAlignment="1">
      <alignment vertical="center" wrapText="1" readingOrder="1"/>
    </xf>
    <xf numFmtId="187" fontId="10" fillId="34" borderId="47" xfId="0" applyNumberFormat="1" applyFont="1" applyFill="1" applyBorder="1" applyAlignment="1">
      <alignment vertical="top" wrapText="1"/>
    </xf>
    <xf numFmtId="0" fontId="11" fillId="34" borderId="47" xfId="0" applyNumberFormat="1" applyFont="1" applyFill="1" applyBorder="1" applyAlignment="1">
      <alignment horizontal="left" vertical="top" wrapText="1" readingOrder="1"/>
    </xf>
    <xf numFmtId="0" fontId="97" fillId="34" borderId="47" xfId="0" applyFont="1" applyFill="1" applyBorder="1" applyAlignment="1">
      <alignment horizontal="center" vertical="center"/>
    </xf>
    <xf numFmtId="0" fontId="99" fillId="34" borderId="47" xfId="0" applyFont="1" applyFill="1" applyBorder="1" applyAlignment="1">
      <alignment/>
    </xf>
    <xf numFmtId="0" fontId="9" fillId="34" borderId="47" xfId="0" applyNumberFormat="1" applyFont="1" applyFill="1" applyBorder="1" applyAlignment="1">
      <alignment horizontal="center" vertical="center" wrapText="1" readingOrder="1"/>
    </xf>
    <xf numFmtId="0" fontId="10" fillId="34" borderId="47" xfId="0" applyFont="1" applyFill="1" applyBorder="1" applyAlignment="1">
      <alignment vertical="top" wrapText="1"/>
    </xf>
    <xf numFmtId="0" fontId="5" fillId="34" borderId="47" xfId="0" applyFont="1" applyFill="1" applyBorder="1" applyAlignment="1">
      <alignment horizontal="center" vertical="center"/>
    </xf>
    <xf numFmtId="49" fontId="5" fillId="34" borderId="47" xfId="0" applyNumberFormat="1" applyFont="1" applyFill="1" applyBorder="1" applyAlignment="1">
      <alignment horizontal="center"/>
    </xf>
    <xf numFmtId="49" fontId="97" fillId="34" borderId="47" xfId="0" applyNumberFormat="1" applyFont="1" applyFill="1" applyBorder="1" applyAlignment="1">
      <alignment horizontal="center"/>
    </xf>
    <xf numFmtId="186" fontId="5" fillId="34" borderId="47" xfId="0" applyNumberFormat="1" applyFont="1" applyFill="1" applyBorder="1" applyAlignment="1">
      <alignment vertical="top" wrapText="1"/>
    </xf>
    <xf numFmtId="0" fontId="5" fillId="34" borderId="47" xfId="0" applyFont="1" applyFill="1" applyBorder="1" applyAlignment="1">
      <alignment horizontal="center"/>
    </xf>
    <xf numFmtId="0" fontId="100" fillId="34" borderId="0" xfId="0" applyFont="1" applyFill="1" applyBorder="1" applyAlignment="1">
      <alignment/>
    </xf>
    <xf numFmtId="0" fontId="12" fillId="34" borderId="47" xfId="0" applyNumberFormat="1" applyFont="1" applyFill="1" applyBorder="1" applyAlignment="1">
      <alignment horizontal="left" vertical="top" wrapText="1" readingOrder="1"/>
    </xf>
    <xf numFmtId="0" fontId="31" fillId="34" borderId="47" xfId="0" applyFont="1" applyFill="1" applyBorder="1" applyAlignment="1">
      <alignment horizontal="center"/>
    </xf>
    <xf numFmtId="0" fontId="5" fillId="34" borderId="47" xfId="0" applyNumberFormat="1" applyFont="1" applyFill="1" applyBorder="1" applyAlignment="1">
      <alignment horizontal="left" vertical="top" wrapText="1" readingOrder="1"/>
    </xf>
    <xf numFmtId="194" fontId="5" fillId="34" borderId="47" xfId="0" applyNumberFormat="1" applyFont="1" applyFill="1" applyBorder="1" applyAlignment="1">
      <alignment horizontal="center"/>
    </xf>
    <xf numFmtId="0" fontId="11" fillId="34" borderId="47" xfId="0" applyFont="1" applyFill="1" applyBorder="1" applyAlignment="1">
      <alignment horizontal="left" vertical="top" wrapText="1"/>
    </xf>
    <xf numFmtId="0" fontId="5" fillId="34" borderId="47" xfId="0" applyFont="1" applyFill="1" applyBorder="1" applyAlignment="1">
      <alignment horizontal="left" vertical="top" wrapText="1"/>
    </xf>
    <xf numFmtId="0" fontId="8" fillId="34" borderId="47" xfId="0" applyFont="1" applyFill="1" applyBorder="1" applyAlignment="1">
      <alignment horizontal="center" vertical="center" wrapText="1"/>
    </xf>
    <xf numFmtId="194" fontId="5" fillId="34" borderId="47" xfId="0" applyNumberFormat="1" applyFont="1" applyFill="1" applyBorder="1" applyAlignment="1">
      <alignment horizontal="center" vertical="center"/>
    </xf>
    <xf numFmtId="49" fontId="5" fillId="34" borderId="47" xfId="0" applyNumberFormat="1" applyFont="1" applyFill="1" applyBorder="1" applyAlignment="1">
      <alignment horizontal="center" vertical="top"/>
    </xf>
    <xf numFmtId="194" fontId="37" fillId="34" borderId="6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top"/>
    </xf>
    <xf numFmtId="187" fontId="10" fillId="34" borderId="0" xfId="0" applyNumberFormat="1" applyFont="1" applyFill="1" applyBorder="1" applyAlignment="1">
      <alignment horizontal="center" vertical="top"/>
    </xf>
    <xf numFmtId="187" fontId="5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vertical="top" wrapText="1"/>
    </xf>
    <xf numFmtId="186" fontId="5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" fillId="34" borderId="47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7" fillId="34" borderId="47" xfId="0" applyFont="1" applyFill="1" applyBorder="1" applyAlignment="1">
      <alignment horizontal="center" vertical="center" wrapText="1"/>
    </xf>
    <xf numFmtId="49" fontId="7" fillId="34" borderId="47" xfId="0" applyNumberFormat="1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top" wrapText="1"/>
    </xf>
    <xf numFmtId="49" fontId="9" fillId="34" borderId="47" xfId="0" applyNumberFormat="1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left" vertical="top" wrapText="1"/>
    </xf>
    <xf numFmtId="0" fontId="2" fillId="34" borderId="47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 vertical="center" wrapText="1"/>
    </xf>
    <xf numFmtId="49" fontId="5" fillId="34" borderId="47" xfId="0" applyNumberFormat="1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vertical="center" wrapText="1"/>
    </xf>
    <xf numFmtId="49" fontId="5" fillId="34" borderId="47" xfId="0" applyNumberFormat="1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left" vertical="center" wrapText="1"/>
    </xf>
    <xf numFmtId="0" fontId="7" fillId="34" borderId="4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/>
    </xf>
    <xf numFmtId="49" fontId="9" fillId="34" borderId="47" xfId="0" applyNumberFormat="1" applyFont="1" applyFill="1" applyBorder="1" applyAlignment="1">
      <alignment vertical="top" wrapText="1"/>
    </xf>
    <xf numFmtId="49" fontId="9" fillId="34" borderId="47" xfId="0" applyNumberFormat="1" applyFont="1" applyFill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vertical="top" wrapText="1"/>
    </xf>
    <xf numFmtId="0" fontId="2" fillId="34" borderId="47" xfId="0" applyFont="1" applyFill="1" applyBorder="1" applyAlignment="1">
      <alignment/>
    </xf>
    <xf numFmtId="0" fontId="29" fillId="34" borderId="47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47" xfId="0" applyFont="1" applyFill="1" applyBorder="1" applyAlignment="1">
      <alignment vertical="top" wrapText="1"/>
    </xf>
    <xf numFmtId="0" fontId="9" fillId="34" borderId="47" xfId="0" applyFont="1" applyFill="1" applyBorder="1" applyAlignment="1">
      <alignment horizontal="center" vertical="center" wrapText="1"/>
    </xf>
    <xf numFmtId="49" fontId="9" fillId="34" borderId="47" xfId="0" applyNumberFormat="1" applyFont="1" applyFill="1" applyBorder="1" applyAlignment="1">
      <alignment vertical="center" wrapText="1"/>
    </xf>
    <xf numFmtId="49" fontId="10" fillId="34" borderId="47" xfId="0" applyNumberFormat="1" applyFont="1" applyFill="1" applyBorder="1" applyAlignment="1">
      <alignment vertical="center" wrapText="1"/>
    </xf>
    <xf numFmtId="49" fontId="5" fillId="34" borderId="47" xfId="0" applyNumberFormat="1" applyFont="1" applyFill="1" applyBorder="1" applyAlignment="1">
      <alignment vertical="top" wrapText="1"/>
    </xf>
    <xf numFmtId="0" fontId="5" fillId="34" borderId="47" xfId="0" applyFont="1" applyFill="1" applyBorder="1" applyAlignment="1">
      <alignment vertical="top" wrapText="1"/>
    </xf>
    <xf numFmtId="0" fontId="6" fillId="34" borderId="47" xfId="0" applyFont="1" applyFill="1" applyBorder="1" applyAlignment="1">
      <alignment horizontal="center"/>
    </xf>
    <xf numFmtId="0" fontId="5" fillId="34" borderId="47" xfId="0" applyFont="1" applyFill="1" applyBorder="1" applyAlignment="1">
      <alignment wrapText="1"/>
    </xf>
    <xf numFmtId="0" fontId="10" fillId="34" borderId="47" xfId="0" applyFont="1" applyFill="1" applyBorder="1" applyAlignment="1">
      <alignment horizontal="left" vertical="top" wrapText="1"/>
    </xf>
    <xf numFmtId="49" fontId="7" fillId="34" borderId="47" xfId="0" applyNumberFormat="1" applyFont="1" applyFill="1" applyBorder="1" applyAlignment="1">
      <alignment vertical="top" wrapText="1"/>
    </xf>
    <xf numFmtId="49" fontId="11" fillId="34" borderId="47" xfId="0" applyNumberFormat="1" applyFont="1" applyFill="1" applyBorder="1" applyAlignment="1">
      <alignment vertical="top" wrapText="1"/>
    </xf>
    <xf numFmtId="49" fontId="20" fillId="34" borderId="47" xfId="0" applyNumberFormat="1" applyFont="1" applyFill="1" applyBorder="1" applyAlignment="1">
      <alignment vertical="top" wrapText="1"/>
    </xf>
    <xf numFmtId="49" fontId="8" fillId="34" borderId="47" xfId="0" applyNumberFormat="1" applyFont="1" applyFill="1" applyBorder="1" applyAlignment="1">
      <alignment vertical="top" wrapText="1"/>
    </xf>
    <xf numFmtId="49" fontId="12" fillId="34" borderId="47" xfId="0" applyNumberFormat="1" applyFont="1" applyFill="1" applyBorder="1" applyAlignment="1">
      <alignment vertical="top" wrapText="1"/>
    </xf>
    <xf numFmtId="49" fontId="6" fillId="34" borderId="47" xfId="0" applyNumberFormat="1" applyFont="1" applyFill="1" applyBorder="1" applyAlignment="1">
      <alignment vertical="top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9" fillId="34" borderId="47" xfId="0" applyNumberFormat="1" applyFont="1" applyFill="1" applyBorder="1" applyAlignment="1">
      <alignment horizontal="center" vertical="top" wrapText="1"/>
    </xf>
    <xf numFmtId="49" fontId="9" fillId="34" borderId="47" xfId="0" applyNumberFormat="1" applyFont="1" applyFill="1" applyBorder="1" applyAlignment="1">
      <alignment vertical="top" wrapText="1"/>
    </xf>
    <xf numFmtId="49" fontId="5" fillId="34" borderId="47" xfId="0" applyNumberFormat="1" applyFont="1" applyFill="1" applyBorder="1" applyAlignment="1">
      <alignment wrapText="1"/>
    </xf>
    <xf numFmtId="0" fontId="9" fillId="34" borderId="47" xfId="0" applyFont="1" applyFill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center" wrapText="1"/>
    </xf>
    <xf numFmtId="49" fontId="7" fillId="34" borderId="47" xfId="0" applyNumberFormat="1" applyFont="1" applyFill="1" applyBorder="1" applyAlignment="1">
      <alignment wrapText="1"/>
    </xf>
    <xf numFmtId="0" fontId="2" fillId="34" borderId="0" xfId="0" applyFont="1" applyFill="1" applyAlignment="1">
      <alignment/>
    </xf>
    <xf numFmtId="49" fontId="2" fillId="34" borderId="47" xfId="0" applyNumberFormat="1" applyFont="1" applyFill="1" applyBorder="1" applyAlignment="1">
      <alignment wrapText="1"/>
    </xf>
    <xf numFmtId="49" fontId="2" fillId="34" borderId="47" xfId="0" applyNumberFormat="1" applyFont="1" applyFill="1" applyBorder="1" applyAlignment="1">
      <alignment horizontal="center" vertical="top" wrapText="1"/>
    </xf>
    <xf numFmtId="49" fontId="10" fillId="34" borderId="47" xfId="0" applyNumberFormat="1" applyFont="1" applyFill="1" applyBorder="1" applyAlignment="1">
      <alignment wrapText="1"/>
    </xf>
    <xf numFmtId="0" fontId="21" fillId="34" borderId="47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49" fontId="2" fillId="34" borderId="4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49" fontId="9" fillId="34" borderId="47" xfId="0" applyNumberFormat="1" applyFont="1" applyFill="1" applyBorder="1" applyAlignment="1">
      <alignment wrapText="1"/>
    </xf>
    <xf numFmtId="49" fontId="11" fillId="34" borderId="47" xfId="0" applyNumberFormat="1" applyFont="1" applyFill="1" applyBorder="1" applyAlignment="1">
      <alignment wrapText="1"/>
    </xf>
    <xf numFmtId="49" fontId="2" fillId="34" borderId="47" xfId="0" applyNumberFormat="1" applyFont="1" applyFill="1" applyBorder="1" applyAlignment="1">
      <alignment horizontal="center"/>
    </xf>
    <xf numFmtId="0" fontId="2" fillId="34" borderId="47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 wrapText="1"/>
    </xf>
    <xf numFmtId="49" fontId="5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wrapText="1"/>
    </xf>
    <xf numFmtId="49" fontId="10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49" fontId="5" fillId="34" borderId="0" xfId="0" applyNumberFormat="1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vertical="top" wrapText="1"/>
    </xf>
    <xf numFmtId="0" fontId="21" fillId="34" borderId="0" xfId="0" applyFont="1" applyFill="1" applyBorder="1" applyAlignment="1">
      <alignment vertical="top" wrapText="1"/>
    </xf>
    <xf numFmtId="49" fontId="10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/>
    </xf>
    <xf numFmtId="49" fontId="10" fillId="34" borderId="0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01" fillId="34" borderId="0" xfId="0" applyFont="1" applyFill="1" applyBorder="1" applyAlignment="1">
      <alignment/>
    </xf>
    <xf numFmtId="0" fontId="91" fillId="34" borderId="47" xfId="0" applyFont="1" applyFill="1" applyBorder="1" applyAlignment="1">
      <alignment/>
    </xf>
    <xf numFmtId="186" fontId="102" fillId="34" borderId="47" xfId="0" applyNumberFormat="1" applyFont="1" applyFill="1" applyBorder="1" applyAlignment="1">
      <alignment horizontal="center" vertical="top"/>
    </xf>
    <xf numFmtId="0" fontId="102" fillId="34" borderId="47" xfId="0" applyFont="1" applyFill="1" applyBorder="1" applyAlignment="1">
      <alignment horizontal="center" vertical="top"/>
    </xf>
    <xf numFmtId="0" fontId="102" fillId="34" borderId="47" xfId="0" applyFont="1" applyFill="1" applyBorder="1" applyAlignment="1">
      <alignment horizontal="left" vertical="top" wrapText="1"/>
    </xf>
    <xf numFmtId="0" fontId="103" fillId="34" borderId="47" xfId="0" applyFont="1" applyFill="1" applyBorder="1" applyAlignment="1">
      <alignment vertical="top" wrapText="1"/>
    </xf>
    <xf numFmtId="0" fontId="101" fillId="34" borderId="47" xfId="0" applyFont="1" applyFill="1" applyBorder="1" applyAlignment="1">
      <alignment/>
    </xf>
    <xf numFmtId="0" fontId="101" fillId="34" borderId="0" xfId="0" applyFont="1" applyFill="1" applyBorder="1" applyAlignment="1">
      <alignment vertical="center"/>
    </xf>
    <xf numFmtId="0" fontId="97" fillId="34" borderId="47" xfId="0" applyFont="1" applyFill="1" applyBorder="1" applyAlignment="1">
      <alignment horizontal="center" vertical="center" wrapText="1"/>
    </xf>
    <xf numFmtId="0" fontId="101" fillId="34" borderId="0" xfId="0" applyFont="1" applyFill="1" applyBorder="1" applyAlignment="1">
      <alignment vertical="center" wrapText="1"/>
    </xf>
    <xf numFmtId="49" fontId="104" fillId="34" borderId="47" xfId="0" applyNumberFormat="1" applyFont="1" applyFill="1" applyBorder="1" applyAlignment="1">
      <alignment horizontal="center" vertical="center" wrapText="1"/>
    </xf>
    <xf numFmtId="0" fontId="102" fillId="34" borderId="0" xfId="0" applyFont="1" applyFill="1" applyBorder="1" applyAlignment="1">
      <alignment vertical="center" wrapText="1"/>
    </xf>
    <xf numFmtId="0" fontId="91" fillId="34" borderId="47" xfId="0" applyFont="1" applyFill="1" applyBorder="1" applyAlignment="1">
      <alignment horizontal="center" vertical="center" wrapText="1"/>
    </xf>
    <xf numFmtId="49" fontId="105" fillId="34" borderId="47" xfId="0" applyNumberFormat="1" applyFont="1" applyFill="1" applyBorder="1" applyAlignment="1">
      <alignment horizontal="center" vertical="center" wrapText="1"/>
    </xf>
    <xf numFmtId="0" fontId="105" fillId="34" borderId="47" xfId="0" applyNumberFormat="1" applyFont="1" applyFill="1" applyBorder="1" applyAlignment="1">
      <alignment horizontal="center" vertical="center" wrapText="1"/>
    </xf>
    <xf numFmtId="0" fontId="99" fillId="34" borderId="47" xfId="0" applyNumberFormat="1" applyFont="1" applyFill="1" applyBorder="1" applyAlignment="1">
      <alignment horizontal="center" vertical="center" wrapText="1"/>
    </xf>
    <xf numFmtId="0" fontId="96" fillId="34" borderId="47" xfId="0" applyNumberFormat="1" applyFont="1" applyFill="1" applyBorder="1" applyAlignment="1">
      <alignment horizontal="center" vertical="center" wrapText="1" readingOrder="1"/>
    </xf>
    <xf numFmtId="187" fontId="106" fillId="34" borderId="47" xfId="0" applyNumberFormat="1" applyFont="1" applyFill="1" applyBorder="1" applyAlignment="1">
      <alignment horizontal="center" vertical="center" wrapText="1"/>
    </xf>
    <xf numFmtId="0" fontId="107" fillId="34" borderId="47" xfId="0" applyFont="1" applyFill="1" applyBorder="1" applyAlignment="1">
      <alignment vertical="center"/>
    </xf>
    <xf numFmtId="0" fontId="103" fillId="34" borderId="47" xfId="0" applyFont="1" applyFill="1" applyBorder="1" applyAlignment="1">
      <alignment horizontal="right" vertical="center" wrapText="1"/>
    </xf>
    <xf numFmtId="0" fontId="101" fillId="34" borderId="0" xfId="0" applyFont="1" applyFill="1" applyBorder="1" applyAlignment="1">
      <alignment horizontal="center" vertical="center" wrapText="1"/>
    </xf>
    <xf numFmtId="0" fontId="91" fillId="34" borderId="47" xfId="0" applyFont="1" applyFill="1" applyBorder="1" applyAlignment="1">
      <alignment horizontal="center" vertical="center"/>
    </xf>
    <xf numFmtId="49" fontId="104" fillId="34" borderId="47" xfId="0" applyNumberFormat="1" applyFont="1" applyFill="1" applyBorder="1" applyAlignment="1">
      <alignment horizontal="center" vertical="center"/>
    </xf>
    <xf numFmtId="0" fontId="104" fillId="34" borderId="47" xfId="0" applyNumberFormat="1" applyFont="1" applyFill="1" applyBorder="1" applyAlignment="1">
      <alignment horizontal="center" vertical="center"/>
    </xf>
    <xf numFmtId="0" fontId="108" fillId="34" borderId="47" xfId="0" applyNumberFormat="1" applyFont="1" applyFill="1" applyBorder="1" applyAlignment="1">
      <alignment horizontal="center" vertical="center" wrapText="1" readingOrder="1"/>
    </xf>
    <xf numFmtId="187" fontId="108" fillId="34" borderId="47" xfId="0" applyNumberFormat="1" applyFont="1" applyFill="1" applyBorder="1" applyAlignment="1">
      <alignment horizontal="center" vertical="center" wrapText="1"/>
    </xf>
    <xf numFmtId="0" fontId="101" fillId="34" borderId="0" xfId="0" applyFont="1" applyFill="1" applyBorder="1" applyAlignment="1">
      <alignment horizontal="center" vertical="center"/>
    </xf>
    <xf numFmtId="0" fontId="97" fillId="34" borderId="47" xfId="0" applyNumberFormat="1" applyFont="1" applyFill="1" applyBorder="1" applyAlignment="1">
      <alignment horizontal="left" vertical="top" wrapText="1" readingOrder="1"/>
    </xf>
    <xf numFmtId="187" fontId="108" fillId="34" borderId="47" xfId="0" applyNumberFormat="1" applyFont="1" applyFill="1" applyBorder="1" applyAlignment="1">
      <alignment vertical="top" wrapText="1"/>
    </xf>
    <xf numFmtId="0" fontId="103" fillId="34" borderId="47" xfId="0" applyFont="1" applyFill="1" applyBorder="1" applyAlignment="1">
      <alignment horizontal="right"/>
    </xf>
    <xf numFmtId="0" fontId="109" fillId="34" borderId="47" xfId="0" applyNumberFormat="1" applyFont="1" applyFill="1" applyBorder="1" applyAlignment="1">
      <alignment horizontal="left" vertical="top" wrapText="1" readingOrder="1"/>
    </xf>
    <xf numFmtId="0" fontId="106" fillId="34" borderId="47" xfId="0" applyNumberFormat="1" applyFont="1" applyFill="1" applyBorder="1" applyAlignment="1">
      <alignment horizontal="left" vertical="top" wrapText="1" readingOrder="1"/>
    </xf>
    <xf numFmtId="0" fontId="110" fillId="34" borderId="0" xfId="0" applyFont="1" applyFill="1" applyBorder="1" applyAlignment="1">
      <alignment/>
    </xf>
    <xf numFmtId="0" fontId="106" fillId="34" borderId="47" xfId="0" applyFont="1" applyFill="1" applyBorder="1" applyAlignment="1">
      <alignment/>
    </xf>
    <xf numFmtId="0" fontId="106" fillId="34" borderId="47" xfId="0" applyFont="1" applyFill="1" applyBorder="1" applyAlignment="1">
      <alignment horizontal="center"/>
    </xf>
    <xf numFmtId="187" fontId="103" fillId="34" borderId="47" xfId="0" applyNumberFormat="1" applyFont="1" applyFill="1" applyBorder="1" applyAlignment="1">
      <alignment vertical="top" wrapText="1"/>
    </xf>
    <xf numFmtId="0" fontId="103" fillId="34" borderId="47" xfId="0" applyFont="1" applyFill="1" applyBorder="1" applyAlignment="1">
      <alignment/>
    </xf>
    <xf numFmtId="0" fontId="104" fillId="34" borderId="47" xfId="0" applyNumberFormat="1" applyFont="1" applyFill="1" applyBorder="1" applyAlignment="1">
      <alignment horizontal="left" vertical="top" wrapText="1" readingOrder="1"/>
    </xf>
    <xf numFmtId="49" fontId="111" fillId="34" borderId="47" xfId="0" applyNumberFormat="1" applyFont="1" applyFill="1" applyBorder="1" applyAlignment="1">
      <alignment vertical="top" wrapText="1"/>
    </xf>
    <xf numFmtId="49" fontId="104" fillId="34" borderId="47" xfId="0" applyNumberFormat="1" applyFont="1" applyFill="1" applyBorder="1" applyAlignment="1">
      <alignment vertical="top" wrapText="1"/>
    </xf>
    <xf numFmtId="187" fontId="103" fillId="34" borderId="64" xfId="0" applyNumberFormat="1" applyFont="1" applyFill="1" applyBorder="1" applyAlignment="1">
      <alignment vertical="top" wrapText="1"/>
    </xf>
    <xf numFmtId="0" fontId="103" fillId="34" borderId="17" xfId="0" applyFont="1" applyFill="1" applyBorder="1" applyAlignment="1">
      <alignment/>
    </xf>
    <xf numFmtId="0" fontId="112" fillId="34" borderId="0" xfId="0" applyFont="1" applyFill="1" applyBorder="1" applyAlignment="1">
      <alignment/>
    </xf>
    <xf numFmtId="0" fontId="111" fillId="34" borderId="47" xfId="0" applyNumberFormat="1" applyFont="1" applyFill="1" applyBorder="1" applyAlignment="1">
      <alignment horizontal="left" vertical="top" wrapText="1" readingOrder="1"/>
    </xf>
    <xf numFmtId="0" fontId="99" fillId="34" borderId="47" xfId="0" applyNumberFormat="1" applyFont="1" applyFill="1" applyBorder="1" applyAlignment="1">
      <alignment horizontal="left" vertical="top" wrapText="1" readingOrder="1"/>
    </xf>
    <xf numFmtId="0" fontId="106" fillId="34" borderId="47" xfId="0" applyNumberFormat="1" applyFont="1" applyFill="1" applyBorder="1" applyAlignment="1">
      <alignment horizontal="justify" vertical="top" wrapText="1" readingOrder="1"/>
    </xf>
    <xf numFmtId="0" fontId="97" fillId="34" borderId="47" xfId="0" applyNumberFormat="1" applyFont="1" applyFill="1" applyBorder="1" applyAlignment="1">
      <alignment vertical="center" wrapText="1" readingOrder="1"/>
    </xf>
    <xf numFmtId="187" fontId="106" fillId="34" borderId="47" xfId="0" applyNumberFormat="1" applyFont="1" applyFill="1" applyBorder="1" applyAlignment="1">
      <alignment vertical="top" wrapText="1"/>
    </xf>
    <xf numFmtId="0" fontId="91" fillId="34" borderId="47" xfId="0" applyNumberFormat="1" applyFont="1" applyFill="1" applyBorder="1" applyAlignment="1">
      <alignment horizontal="left" vertical="top" wrapText="1" readingOrder="1"/>
    </xf>
    <xf numFmtId="49" fontId="91" fillId="34" borderId="47" xfId="0" applyNumberFormat="1" applyFont="1" applyFill="1" applyBorder="1" applyAlignment="1">
      <alignment vertical="top" wrapText="1"/>
    </xf>
    <xf numFmtId="0" fontId="108" fillId="34" borderId="47" xfId="0" applyFont="1" applyFill="1" applyBorder="1" applyAlignment="1">
      <alignment horizontal="center" vertical="center" wrapText="1"/>
    </xf>
    <xf numFmtId="0" fontId="103" fillId="34" borderId="47" xfId="0" applyFont="1" applyFill="1" applyBorder="1" applyAlignment="1">
      <alignment horizontal="center" vertical="center"/>
    </xf>
    <xf numFmtId="0" fontId="106" fillId="34" borderId="47" xfId="0" applyFont="1" applyFill="1" applyBorder="1" applyAlignment="1">
      <alignment vertical="top" wrapText="1"/>
    </xf>
    <xf numFmtId="0" fontId="111" fillId="34" borderId="47" xfId="0" applyNumberFormat="1" applyFont="1" applyFill="1" applyBorder="1" applyAlignment="1">
      <alignment horizontal="center" vertical="center" wrapText="1" readingOrder="1"/>
    </xf>
    <xf numFmtId="0" fontId="103" fillId="34" borderId="47" xfId="0" applyFont="1" applyFill="1" applyBorder="1" applyAlignment="1">
      <alignment horizontal="center"/>
    </xf>
    <xf numFmtId="0" fontId="103" fillId="34" borderId="64" xfId="0" applyFont="1" applyFill="1" applyBorder="1" applyAlignment="1">
      <alignment horizontal="center"/>
    </xf>
    <xf numFmtId="0" fontId="101" fillId="34" borderId="0" xfId="0" applyFont="1" applyFill="1" applyBorder="1" applyAlignment="1">
      <alignment horizontal="center"/>
    </xf>
    <xf numFmtId="0" fontId="101" fillId="34" borderId="60" xfId="0" applyFont="1" applyFill="1" applyBorder="1" applyAlignment="1">
      <alignment horizontal="center"/>
    </xf>
    <xf numFmtId="0" fontId="101" fillId="34" borderId="47" xfId="0" applyFont="1" applyFill="1" applyBorder="1" applyAlignment="1">
      <alignment horizontal="center"/>
    </xf>
    <xf numFmtId="0" fontId="103" fillId="34" borderId="64" xfId="0" applyFont="1" applyFill="1" applyBorder="1" applyAlignment="1">
      <alignment/>
    </xf>
    <xf numFmtId="186" fontId="103" fillId="34" borderId="47" xfId="0" applyNumberFormat="1" applyFont="1" applyFill="1" applyBorder="1" applyAlignment="1">
      <alignment vertical="top" wrapText="1"/>
    </xf>
    <xf numFmtId="0" fontId="103" fillId="34" borderId="47" xfId="0" applyFont="1" applyFill="1" applyBorder="1" applyAlignment="1">
      <alignment vertical="center"/>
    </xf>
    <xf numFmtId="0" fontId="110" fillId="34" borderId="47" xfId="0" applyFont="1" applyFill="1" applyBorder="1" applyAlignment="1">
      <alignment/>
    </xf>
    <xf numFmtId="0" fontId="101" fillId="34" borderId="47" xfId="0" applyFont="1" applyFill="1" applyBorder="1" applyAlignment="1">
      <alignment/>
    </xf>
    <xf numFmtId="49" fontId="97" fillId="34" borderId="47" xfId="0" applyNumberFormat="1" applyFont="1" applyFill="1" applyBorder="1" applyAlignment="1">
      <alignment vertical="top" wrapText="1"/>
    </xf>
    <xf numFmtId="0" fontId="105" fillId="34" borderId="47" xfId="0" applyNumberFormat="1" applyFont="1" applyFill="1" applyBorder="1" applyAlignment="1">
      <alignment horizontal="left" vertical="top" wrapText="1" readingOrder="1"/>
    </xf>
    <xf numFmtId="0" fontId="104" fillId="34" borderId="47" xfId="0" applyNumberFormat="1" applyFont="1" applyFill="1" applyBorder="1" applyAlignment="1">
      <alignment horizontal="center" vertical="center" wrapText="1" readingOrder="1"/>
    </xf>
    <xf numFmtId="0" fontId="113" fillId="34" borderId="47" xfId="0" applyNumberFormat="1" applyFont="1" applyFill="1" applyBorder="1" applyAlignment="1">
      <alignment horizontal="left" vertical="top" wrapText="1" readingOrder="1"/>
    </xf>
    <xf numFmtId="49" fontId="5" fillId="34" borderId="47" xfId="0" applyNumberFormat="1" applyFont="1" applyFill="1" applyBorder="1" applyAlignment="1">
      <alignment vertical="top" wrapText="1"/>
    </xf>
    <xf numFmtId="0" fontId="114" fillId="34" borderId="0" xfId="0" applyFont="1" applyFill="1" applyBorder="1" applyAlignment="1">
      <alignment horizontal="center"/>
    </xf>
    <xf numFmtId="187" fontId="94" fillId="34" borderId="47" xfId="0" applyNumberFormat="1" applyFont="1" applyFill="1" applyBorder="1" applyAlignment="1">
      <alignment vertical="top" wrapText="1"/>
    </xf>
    <xf numFmtId="0" fontId="114" fillId="34" borderId="47" xfId="0" applyFont="1" applyFill="1" applyBorder="1" applyAlignment="1">
      <alignment horizontal="center"/>
    </xf>
    <xf numFmtId="49" fontId="115" fillId="34" borderId="47" xfId="0" applyNumberFormat="1" applyFont="1" applyFill="1" applyBorder="1" applyAlignment="1">
      <alignment vertical="top" wrapText="1"/>
    </xf>
    <xf numFmtId="0" fontId="94" fillId="34" borderId="47" xfId="0" applyFont="1" applyFill="1" applyBorder="1" applyAlignment="1">
      <alignment vertical="top" wrapText="1"/>
    </xf>
    <xf numFmtId="49" fontId="92" fillId="34" borderId="47" xfId="0" applyNumberFormat="1" applyFont="1" applyFill="1" applyBorder="1" applyAlignment="1">
      <alignment vertical="top" wrapText="1"/>
    </xf>
    <xf numFmtId="0" fontId="115" fillId="34" borderId="47" xfId="0" applyNumberFormat="1" applyFont="1" applyFill="1" applyBorder="1" applyAlignment="1">
      <alignment horizontal="left" vertical="top" wrapText="1" readingOrder="1"/>
    </xf>
    <xf numFmtId="0" fontId="99" fillId="34" borderId="47" xfId="0" applyFont="1" applyFill="1" applyBorder="1" applyAlignment="1">
      <alignment horizontal="left" vertical="top" wrapText="1"/>
    </xf>
    <xf numFmtId="0" fontId="97" fillId="34" borderId="47" xfId="0" applyFont="1" applyFill="1" applyBorder="1" applyAlignment="1">
      <alignment horizontal="left" vertical="top" wrapText="1"/>
    </xf>
    <xf numFmtId="0" fontId="103" fillId="34" borderId="47" xfId="0" applyFont="1" applyFill="1" applyBorder="1" applyAlignment="1">
      <alignment horizontal="right" vertical="center"/>
    </xf>
    <xf numFmtId="0" fontId="103" fillId="34" borderId="47" xfId="0" applyFont="1" applyFill="1" applyBorder="1" applyAlignment="1">
      <alignment/>
    </xf>
    <xf numFmtId="0" fontId="0" fillId="34" borderId="13" xfId="0" applyFont="1" applyFill="1" applyBorder="1" applyAlignment="1">
      <alignment vertical="top" wrapText="1"/>
    </xf>
    <xf numFmtId="0" fontId="39" fillId="34" borderId="51" xfId="0" applyFont="1" applyFill="1" applyBorder="1" applyAlignment="1">
      <alignment vertical="top" wrapText="1"/>
    </xf>
    <xf numFmtId="0" fontId="97" fillId="34" borderId="58" xfId="0" applyNumberFormat="1" applyFont="1" applyFill="1" applyBorder="1" applyAlignment="1">
      <alignment horizontal="left" vertical="top" wrapText="1" readingOrder="1"/>
    </xf>
    <xf numFmtId="187" fontId="103" fillId="34" borderId="58" xfId="0" applyNumberFormat="1" applyFont="1" applyFill="1" applyBorder="1" applyAlignment="1">
      <alignment vertical="top" wrapText="1"/>
    </xf>
    <xf numFmtId="0" fontId="39" fillId="34" borderId="36" xfId="0" applyFont="1" applyFill="1" applyBorder="1" applyAlignment="1">
      <alignment vertical="top" wrapText="1"/>
    </xf>
    <xf numFmtId="0" fontId="103" fillId="34" borderId="58" xfId="0" applyFont="1" applyFill="1" applyBorder="1" applyAlignment="1">
      <alignment/>
    </xf>
    <xf numFmtId="0" fontId="96" fillId="34" borderId="47" xfId="0" applyFont="1" applyFill="1" applyBorder="1" applyAlignment="1">
      <alignment/>
    </xf>
    <xf numFmtId="0" fontId="96" fillId="34" borderId="47" xfId="0" applyFont="1" applyFill="1" applyBorder="1" applyAlignment="1">
      <alignment vertical="center"/>
    </xf>
    <xf numFmtId="0" fontId="96" fillId="34" borderId="0" xfId="0" applyFont="1" applyFill="1" applyBorder="1" applyAlignment="1">
      <alignment/>
    </xf>
    <xf numFmtId="0" fontId="106" fillId="34" borderId="47" xfId="0" applyFont="1" applyFill="1" applyBorder="1" applyAlignment="1">
      <alignment/>
    </xf>
    <xf numFmtId="0" fontId="111" fillId="34" borderId="47" xfId="0" applyNumberFormat="1" applyFont="1" applyFill="1" applyBorder="1" applyAlignment="1">
      <alignment vertical="top" wrapText="1" readingOrder="1"/>
    </xf>
    <xf numFmtId="186" fontId="97" fillId="34" borderId="47" xfId="0" applyNumberFormat="1" applyFont="1" applyFill="1" applyBorder="1" applyAlignment="1">
      <alignment horizontal="center" vertical="top"/>
    </xf>
    <xf numFmtId="0" fontId="99" fillId="34" borderId="47" xfId="0" applyFont="1" applyFill="1" applyBorder="1" applyAlignment="1">
      <alignment horizontal="center" vertical="top"/>
    </xf>
    <xf numFmtId="0" fontId="97" fillId="34" borderId="47" xfId="0" applyFont="1" applyFill="1" applyBorder="1" applyAlignment="1">
      <alignment horizontal="center" vertical="top"/>
    </xf>
    <xf numFmtId="0" fontId="108" fillId="34" borderId="47" xfId="0" applyFont="1" applyFill="1" applyBorder="1" applyAlignment="1">
      <alignment/>
    </xf>
    <xf numFmtId="0" fontId="104" fillId="34" borderId="47" xfId="0" applyFont="1" applyFill="1" applyBorder="1" applyAlignment="1">
      <alignment horizontal="center" vertical="center"/>
    </xf>
    <xf numFmtId="49" fontId="111" fillId="34" borderId="15" xfId="0" applyNumberFormat="1" applyFont="1" applyFill="1" applyBorder="1" applyAlignment="1">
      <alignment horizontal="center" vertical="center" wrapText="1"/>
    </xf>
    <xf numFmtId="49" fontId="111" fillId="34" borderId="16" xfId="0" applyNumberFormat="1" applyFont="1" applyFill="1" applyBorder="1" applyAlignment="1">
      <alignment vertical="top" wrapText="1"/>
    </xf>
    <xf numFmtId="0" fontId="111" fillId="34" borderId="47" xfId="0" applyFont="1" applyFill="1" applyBorder="1" applyAlignment="1">
      <alignment horizontal="center" vertical="center" wrapText="1"/>
    </xf>
    <xf numFmtId="0" fontId="103" fillId="34" borderId="47" xfId="0" applyFont="1" applyFill="1" applyBorder="1" applyAlignment="1">
      <alignment horizontal="center" vertical="center" wrapText="1"/>
    </xf>
    <xf numFmtId="49" fontId="91" fillId="34" borderId="47" xfId="0" applyNumberFormat="1" applyFont="1" applyFill="1" applyBorder="1" applyAlignment="1">
      <alignment horizontal="center" vertical="top"/>
    </xf>
    <xf numFmtId="0" fontId="91" fillId="34" borderId="65" xfId="0" applyFont="1" applyFill="1" applyBorder="1" applyAlignment="1">
      <alignment vertical="center"/>
    </xf>
    <xf numFmtId="49" fontId="91" fillId="34" borderId="44" xfId="0" applyNumberFormat="1" applyFont="1" applyFill="1" applyBorder="1" applyAlignment="1">
      <alignment horizontal="center" vertical="center"/>
    </xf>
    <xf numFmtId="0" fontId="91" fillId="34" borderId="60" xfId="0" applyNumberFormat="1" applyFont="1" applyFill="1" applyBorder="1" applyAlignment="1">
      <alignment horizontal="center" vertical="center"/>
    </xf>
    <xf numFmtId="0" fontId="91" fillId="34" borderId="66" xfId="0" applyNumberFormat="1" applyFont="1" applyFill="1" applyBorder="1" applyAlignment="1">
      <alignment horizontal="center" vertical="center"/>
    </xf>
    <xf numFmtId="187" fontId="103" fillId="34" borderId="43" xfId="0" applyNumberFormat="1" applyFont="1" applyFill="1" applyBorder="1" applyAlignment="1">
      <alignment vertical="top" wrapText="1"/>
    </xf>
    <xf numFmtId="0" fontId="101" fillId="34" borderId="42" xfId="0" applyFont="1" applyFill="1" applyBorder="1" applyAlignment="1">
      <alignment/>
    </xf>
    <xf numFmtId="0" fontId="101" fillId="34" borderId="44" xfId="0" applyFont="1" applyFill="1" applyBorder="1" applyAlignment="1">
      <alignment/>
    </xf>
    <xf numFmtId="0" fontId="101" fillId="34" borderId="45" xfId="0" applyFont="1" applyFill="1" applyBorder="1" applyAlignment="1">
      <alignment/>
    </xf>
    <xf numFmtId="0" fontId="91" fillId="34" borderId="46" xfId="0" applyFont="1" applyFill="1" applyBorder="1" applyAlignment="1">
      <alignment vertical="center"/>
    </xf>
    <xf numFmtId="49" fontId="104" fillId="34" borderId="17" xfId="0" applyNumberFormat="1" applyFont="1" applyFill="1" applyBorder="1" applyAlignment="1">
      <alignment horizontal="center" vertical="center"/>
    </xf>
    <xf numFmtId="0" fontId="104" fillId="34" borderId="64" xfId="0" applyNumberFormat="1" applyFont="1" applyFill="1" applyBorder="1" applyAlignment="1">
      <alignment horizontal="center" vertical="center"/>
    </xf>
    <xf numFmtId="0" fontId="97" fillId="34" borderId="42" xfId="0" applyNumberFormat="1" applyFont="1" applyFill="1" applyBorder="1" applyAlignment="1">
      <alignment horizontal="left" vertical="top" wrapText="1" readingOrder="1"/>
    </xf>
    <xf numFmtId="0" fontId="106" fillId="34" borderId="16" xfId="0" applyNumberFormat="1" applyFont="1" applyFill="1" applyBorder="1" applyAlignment="1">
      <alignment horizontal="left" vertical="top" wrapText="1" readingOrder="1"/>
    </xf>
    <xf numFmtId="0" fontId="101" fillId="34" borderId="15" xfId="0" applyFont="1" applyFill="1" applyBorder="1" applyAlignment="1">
      <alignment/>
    </xf>
    <xf numFmtId="0" fontId="101" fillId="34" borderId="17" xfId="0" applyFont="1" applyFill="1" applyBorder="1" applyAlignment="1">
      <alignment/>
    </xf>
    <xf numFmtId="0" fontId="101" fillId="34" borderId="18" xfId="0" applyFont="1" applyFill="1" applyBorder="1" applyAlignment="1">
      <alignment/>
    </xf>
    <xf numFmtId="49" fontId="104" fillId="34" borderId="44" xfId="0" applyNumberFormat="1" applyFont="1" applyFill="1" applyBorder="1" applyAlignment="1">
      <alignment horizontal="center" vertical="center"/>
    </xf>
    <xf numFmtId="0" fontId="97" fillId="34" borderId="15" xfId="0" applyNumberFormat="1" applyFont="1" applyFill="1" applyBorder="1" applyAlignment="1">
      <alignment horizontal="left" vertical="top" wrapText="1" readingOrder="1"/>
    </xf>
    <xf numFmtId="0" fontId="110" fillId="34" borderId="15" xfId="0" applyFont="1" applyFill="1" applyBorder="1" applyAlignment="1">
      <alignment/>
    </xf>
    <xf numFmtId="0" fontId="110" fillId="34" borderId="17" xfId="0" applyFont="1" applyFill="1" applyBorder="1" applyAlignment="1">
      <alignment/>
    </xf>
    <xf numFmtId="0" fontId="110" fillId="34" borderId="18" xfId="0" applyFont="1" applyFill="1" applyBorder="1" applyAlignment="1">
      <alignment/>
    </xf>
    <xf numFmtId="49" fontId="91" fillId="34" borderId="17" xfId="0" applyNumberFormat="1" applyFont="1" applyFill="1" applyBorder="1" applyAlignment="1">
      <alignment horizontal="center" vertical="center"/>
    </xf>
    <xf numFmtId="0" fontId="91" fillId="34" borderId="64" xfId="0" applyNumberFormat="1" applyFont="1" applyFill="1" applyBorder="1" applyAlignment="1">
      <alignment horizontal="center" vertical="center"/>
    </xf>
    <xf numFmtId="0" fontId="103" fillId="34" borderId="16" xfId="0" applyFont="1" applyFill="1" applyBorder="1" applyAlignment="1">
      <alignment vertical="top" wrapText="1"/>
    </xf>
    <xf numFmtId="187" fontId="103" fillId="34" borderId="16" xfId="0" applyNumberFormat="1" applyFont="1" applyFill="1" applyBorder="1" applyAlignment="1">
      <alignment vertical="top" wrapText="1"/>
    </xf>
    <xf numFmtId="0" fontId="99" fillId="34" borderId="15" xfId="0" applyNumberFormat="1" applyFont="1" applyFill="1" applyBorder="1" applyAlignment="1">
      <alignment horizontal="left" vertical="top" wrapText="1" readingOrder="1"/>
    </xf>
    <xf numFmtId="0" fontId="97" fillId="34" borderId="31" xfId="0" applyNumberFormat="1" applyFont="1" applyFill="1" applyBorder="1" applyAlignment="1">
      <alignment horizontal="left" vertical="top" wrapText="1" readingOrder="1"/>
    </xf>
    <xf numFmtId="0" fontId="91" fillId="34" borderId="67" xfId="0" applyFont="1" applyFill="1" applyBorder="1" applyAlignment="1">
      <alignment vertical="center"/>
    </xf>
    <xf numFmtId="0" fontId="91" fillId="34" borderId="58" xfId="0" applyFont="1" applyFill="1" applyBorder="1" applyAlignment="1">
      <alignment horizontal="center" vertical="center"/>
    </xf>
    <xf numFmtId="0" fontId="91" fillId="34" borderId="62" xfId="0" applyNumberFormat="1" applyFont="1" applyFill="1" applyBorder="1" applyAlignment="1">
      <alignment horizontal="center" vertical="center"/>
    </xf>
    <xf numFmtId="0" fontId="103" fillId="34" borderId="32" xfId="0" applyFont="1" applyFill="1" applyBorder="1" applyAlignment="1">
      <alignment vertical="top" wrapText="1"/>
    </xf>
    <xf numFmtId="0" fontId="101" fillId="34" borderId="31" xfId="0" applyFont="1" applyFill="1" applyBorder="1" applyAlignment="1">
      <alignment/>
    </xf>
    <xf numFmtId="0" fontId="101" fillId="34" borderId="33" xfId="0" applyFont="1" applyFill="1" applyBorder="1" applyAlignment="1">
      <alignment/>
    </xf>
    <xf numFmtId="0" fontId="101" fillId="34" borderId="34" xfId="0" applyFont="1" applyFill="1" applyBorder="1" applyAlignment="1">
      <alignment/>
    </xf>
    <xf numFmtId="0" fontId="111" fillId="34" borderId="15" xfId="0" applyFont="1" applyFill="1" applyBorder="1" applyAlignment="1">
      <alignment horizontal="center" vertical="center" wrapText="1"/>
    </xf>
    <xf numFmtId="0" fontId="91" fillId="34" borderId="67" xfId="0" applyFont="1" applyFill="1" applyBorder="1" applyAlignment="1">
      <alignment horizontal="center" vertical="center"/>
    </xf>
    <xf numFmtId="49" fontId="104" fillId="34" borderId="64" xfId="0" applyNumberFormat="1" applyFont="1" applyFill="1" applyBorder="1" applyAlignment="1">
      <alignment horizontal="center" vertical="center"/>
    </xf>
    <xf numFmtId="0" fontId="99" fillId="34" borderId="15" xfId="0" applyFont="1" applyFill="1" applyBorder="1" applyAlignment="1">
      <alignment horizontal="left" vertical="top" wrapText="1"/>
    </xf>
    <xf numFmtId="0" fontId="103" fillId="34" borderId="16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/>
    </xf>
    <xf numFmtId="0" fontId="101" fillId="34" borderId="17" xfId="0" applyFont="1" applyFill="1" applyBorder="1" applyAlignment="1">
      <alignment horizontal="center" vertical="center"/>
    </xf>
    <xf numFmtId="0" fontId="101" fillId="34" borderId="18" xfId="0" applyFont="1" applyFill="1" applyBorder="1" applyAlignment="1">
      <alignment horizontal="center" vertical="center"/>
    </xf>
    <xf numFmtId="0" fontId="104" fillId="34" borderId="60" xfId="0" applyNumberFormat="1" applyFont="1" applyFill="1" applyBorder="1" applyAlignment="1">
      <alignment horizontal="center" vertical="center"/>
    </xf>
    <xf numFmtId="0" fontId="104" fillId="34" borderId="66" xfId="0" applyNumberFormat="1" applyFont="1" applyFill="1" applyBorder="1" applyAlignment="1">
      <alignment horizontal="center" vertical="center"/>
    </xf>
    <xf numFmtId="187" fontId="108" fillId="34" borderId="43" xfId="0" applyNumberFormat="1" applyFont="1" applyFill="1" applyBorder="1" applyAlignment="1">
      <alignment vertical="top" wrapText="1"/>
    </xf>
    <xf numFmtId="49" fontId="91" fillId="34" borderId="64" xfId="0" applyNumberFormat="1" applyFont="1" applyFill="1" applyBorder="1" applyAlignment="1">
      <alignment horizontal="center" vertical="top"/>
    </xf>
    <xf numFmtId="0" fontId="97" fillId="34" borderId="25" xfId="0" applyFont="1" applyFill="1" applyBorder="1" applyAlignment="1">
      <alignment horizontal="left" vertical="top" wrapText="1"/>
    </xf>
    <xf numFmtId="0" fontId="91" fillId="34" borderId="68" xfId="0" applyFont="1" applyFill="1" applyBorder="1" applyAlignment="1">
      <alignment vertical="center"/>
    </xf>
    <xf numFmtId="49" fontId="91" fillId="34" borderId="69" xfId="0" applyNumberFormat="1" applyFont="1" applyFill="1" applyBorder="1" applyAlignment="1">
      <alignment horizontal="center" vertical="top"/>
    </xf>
    <xf numFmtId="49" fontId="91" fillId="34" borderId="70" xfId="0" applyNumberFormat="1" applyFont="1" applyFill="1" applyBorder="1" applyAlignment="1">
      <alignment horizontal="center" vertical="top"/>
    </xf>
    <xf numFmtId="0" fontId="103" fillId="34" borderId="26" xfId="0" applyFont="1" applyFill="1" applyBorder="1" applyAlignment="1">
      <alignment vertical="top" wrapText="1"/>
    </xf>
    <xf numFmtId="0" fontId="101" fillId="34" borderId="25" xfId="0" applyFont="1" applyFill="1" applyBorder="1" applyAlignment="1">
      <alignment/>
    </xf>
    <xf numFmtId="0" fontId="101" fillId="34" borderId="27" xfId="0" applyFont="1" applyFill="1" applyBorder="1" applyAlignment="1">
      <alignment/>
    </xf>
    <xf numFmtId="0" fontId="101" fillId="34" borderId="28" xfId="0" applyFont="1" applyFill="1" applyBorder="1" applyAlignment="1">
      <alignment/>
    </xf>
    <xf numFmtId="0" fontId="103" fillId="34" borderId="0" xfId="0" applyFont="1" applyFill="1" applyBorder="1" applyAlignment="1">
      <alignment horizontal="left" vertical="top" wrapText="1"/>
    </xf>
    <xf numFmtId="0" fontId="91" fillId="34" borderId="0" xfId="0" applyFont="1" applyFill="1" applyBorder="1" applyAlignment="1">
      <alignment/>
    </xf>
    <xf numFmtId="49" fontId="91" fillId="34" borderId="0" xfId="0" applyNumberFormat="1" applyFont="1" applyFill="1" applyBorder="1" applyAlignment="1">
      <alignment horizontal="center" vertical="top"/>
    </xf>
    <xf numFmtId="187" fontId="105" fillId="34" borderId="0" xfId="0" applyNumberFormat="1" applyFont="1" applyFill="1" applyBorder="1" applyAlignment="1">
      <alignment horizontal="center" vertical="top"/>
    </xf>
    <xf numFmtId="187" fontId="91" fillId="34" borderId="0" xfId="0" applyNumberFormat="1" applyFont="1" applyFill="1" applyBorder="1" applyAlignment="1">
      <alignment horizontal="center" vertical="top"/>
    </xf>
    <xf numFmtId="0" fontId="103" fillId="34" borderId="0" xfId="0" applyFont="1" applyFill="1" applyBorder="1" applyAlignment="1">
      <alignment vertical="top" wrapText="1"/>
    </xf>
    <xf numFmtId="186" fontId="91" fillId="34" borderId="0" xfId="0" applyNumberFormat="1" applyFont="1" applyFill="1" applyBorder="1" applyAlignment="1">
      <alignment horizontal="center" vertical="top"/>
    </xf>
    <xf numFmtId="0" fontId="105" fillId="34" borderId="0" xfId="0" applyFont="1" applyFill="1" applyBorder="1" applyAlignment="1">
      <alignment horizontal="center" vertical="top"/>
    </xf>
    <xf numFmtId="0" fontId="91" fillId="34" borderId="0" xfId="0" applyFont="1" applyFill="1" applyBorder="1" applyAlignment="1">
      <alignment horizontal="center" vertical="top"/>
    </xf>
    <xf numFmtId="186" fontId="97" fillId="34" borderId="0" xfId="0" applyNumberFormat="1" applyFont="1" applyFill="1" applyBorder="1" applyAlignment="1">
      <alignment horizontal="center" vertical="top"/>
    </xf>
    <xf numFmtId="0" fontId="99" fillId="34" borderId="0" xfId="0" applyFont="1" applyFill="1" applyBorder="1" applyAlignment="1">
      <alignment horizontal="center" vertical="top"/>
    </xf>
    <xf numFmtId="0" fontId="97" fillId="34" borderId="0" xfId="0" applyFont="1" applyFill="1" applyBorder="1" applyAlignment="1">
      <alignment horizontal="center" vertical="top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187" fontId="10" fillId="34" borderId="47" xfId="0" applyNumberFormat="1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5" fillId="34" borderId="4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 wrapText="1"/>
    </xf>
    <xf numFmtId="0" fontId="9" fillId="34" borderId="60" xfId="0" applyFont="1" applyFill="1" applyBorder="1" applyAlignment="1">
      <alignment horizontal="center" wrapText="1"/>
    </xf>
    <xf numFmtId="0" fontId="8" fillId="34" borderId="47" xfId="0" applyNumberFormat="1" applyFont="1" applyFill="1" applyBorder="1" applyAlignment="1">
      <alignment horizontal="center" vertical="center" wrapText="1" readingOrder="1"/>
    </xf>
    <xf numFmtId="0" fontId="2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wrapText="1"/>
    </xf>
    <xf numFmtId="0" fontId="7" fillId="34" borderId="47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31" fillId="0" borderId="53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55" xfId="0" applyFont="1" applyFill="1" applyBorder="1" applyAlignment="1">
      <alignment horizontal="center"/>
    </xf>
    <xf numFmtId="0" fontId="28" fillId="0" borderId="4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187" fontId="106" fillId="34" borderId="47" xfId="0" applyNumberFormat="1" applyFont="1" applyFill="1" applyBorder="1" applyAlignment="1">
      <alignment horizontal="center" vertical="center" wrapText="1"/>
    </xf>
    <xf numFmtId="0" fontId="112" fillId="34" borderId="47" xfId="0" applyFont="1" applyFill="1" applyBorder="1" applyAlignment="1">
      <alignment horizontal="center" vertical="center" wrapText="1"/>
    </xf>
    <xf numFmtId="0" fontId="96" fillId="34" borderId="47" xfId="0" applyFont="1" applyFill="1" applyBorder="1" applyAlignment="1">
      <alignment horizontal="center" vertical="center"/>
    </xf>
    <xf numFmtId="0" fontId="116" fillId="34" borderId="47" xfId="0" applyFont="1" applyFill="1" applyBorder="1" applyAlignment="1">
      <alignment horizontal="center" vertical="center" wrapText="1"/>
    </xf>
    <xf numFmtId="0" fontId="96" fillId="34" borderId="47" xfId="0" applyFont="1" applyFill="1" applyBorder="1" applyAlignment="1">
      <alignment horizontal="center" vertical="center" wrapText="1"/>
    </xf>
    <xf numFmtId="187" fontId="116" fillId="34" borderId="47" xfId="0" applyNumberFormat="1" applyFont="1" applyFill="1" applyBorder="1" applyAlignment="1">
      <alignment horizontal="center" vertical="center" wrapText="1"/>
    </xf>
    <xf numFmtId="0" fontId="97" fillId="34" borderId="47" xfId="0" applyFont="1" applyFill="1" applyBorder="1" applyAlignment="1">
      <alignment horizontal="center" vertical="center"/>
    </xf>
    <xf numFmtId="0" fontId="117" fillId="34" borderId="47" xfId="0" applyFont="1" applyFill="1" applyBorder="1" applyAlignment="1">
      <alignment horizontal="center"/>
    </xf>
    <xf numFmtId="0" fontId="101" fillId="34" borderId="47" xfId="0" applyFont="1" applyFill="1" applyBorder="1" applyAlignment="1">
      <alignment horizontal="center" wrapText="1"/>
    </xf>
    <xf numFmtId="0" fontId="91" fillId="34" borderId="47" xfId="0" applyFont="1" applyFill="1" applyBorder="1" applyAlignment="1">
      <alignment horizontal="center"/>
    </xf>
    <xf numFmtId="0" fontId="96" fillId="34" borderId="4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7"/>
  <sheetViews>
    <sheetView zoomScalePageLayoutView="0" workbookViewId="0" topLeftCell="A22">
      <selection activeCell="G13" sqref="G13"/>
    </sheetView>
  </sheetViews>
  <sheetFormatPr defaultColWidth="9.140625" defaultRowHeight="12.75" outlineLevelCol="1"/>
  <cols>
    <col min="1" max="1" width="5.57421875" style="242" bestFit="1" customWidth="1"/>
    <col min="2" max="2" width="59.7109375" style="334" customWidth="1"/>
    <col min="3" max="3" width="6.421875" style="242" customWidth="1" outlineLevel="1"/>
    <col min="4" max="4" width="13.421875" style="239" customWidth="1"/>
    <col min="5" max="5" width="9.57421875" style="242" customWidth="1"/>
    <col min="6" max="6" width="8.140625" style="242" customWidth="1"/>
    <col min="7" max="7" width="35.28125" style="239" customWidth="1"/>
    <col min="8" max="16384" width="9.140625" style="239" customWidth="1"/>
  </cols>
  <sheetData>
    <row r="1" spans="1:6" s="244" customFormat="1" ht="12.75">
      <c r="A1" s="669" t="s">
        <v>584</v>
      </c>
      <c r="B1" s="669"/>
      <c r="C1" s="669"/>
      <c r="D1" s="669"/>
      <c r="E1" s="669"/>
      <c r="F1" s="669"/>
    </row>
    <row r="2" spans="1:6" s="244" customFormat="1" ht="12.75">
      <c r="A2" s="670" t="s">
        <v>348</v>
      </c>
      <c r="B2" s="670"/>
      <c r="C2" s="670"/>
      <c r="D2" s="670"/>
      <c r="E2" s="670"/>
      <c r="F2" s="670"/>
    </row>
    <row r="3" spans="2:4" s="244" customFormat="1" ht="0.75" customHeight="1">
      <c r="B3" s="245"/>
      <c r="C3" s="245"/>
      <c r="D3" s="245"/>
    </row>
    <row r="4" spans="2:6" ht="12.75">
      <c r="B4" s="242"/>
      <c r="E4" s="239"/>
      <c r="F4" s="246" t="s">
        <v>895</v>
      </c>
    </row>
    <row r="5" spans="1:6" ht="12.75">
      <c r="A5" s="671" t="s">
        <v>651</v>
      </c>
      <c r="B5" s="671" t="s">
        <v>296</v>
      </c>
      <c r="C5" s="671" t="s">
        <v>650</v>
      </c>
      <c r="D5" s="671" t="s">
        <v>661</v>
      </c>
      <c r="E5" s="247" t="s">
        <v>574</v>
      </c>
      <c r="F5" s="247"/>
    </row>
    <row r="6" spans="1:6" ht="23.25" customHeight="1">
      <c r="A6" s="672"/>
      <c r="B6" s="672"/>
      <c r="C6" s="672"/>
      <c r="D6" s="672"/>
      <c r="E6" s="248" t="s">
        <v>652</v>
      </c>
      <c r="F6" s="248" t="s">
        <v>653</v>
      </c>
    </row>
    <row r="7" spans="1:6" s="242" customFormat="1" ht="12.75">
      <c r="A7" s="249">
        <v>1</v>
      </c>
      <c r="B7" s="250">
        <v>2</v>
      </c>
      <c r="C7" s="251">
        <v>3</v>
      </c>
      <c r="D7" s="251">
        <v>4</v>
      </c>
      <c r="E7" s="251">
        <v>5</v>
      </c>
      <c r="F7" s="250">
        <v>6</v>
      </c>
    </row>
    <row r="8" spans="1:6" ht="19.5" customHeight="1">
      <c r="A8" s="229" t="s">
        <v>1003</v>
      </c>
      <c r="B8" s="252" t="s">
        <v>1004</v>
      </c>
      <c r="C8" s="240"/>
      <c r="D8" s="253">
        <f>SUM(E8+F8)</f>
        <v>420084</v>
      </c>
      <c r="E8" s="254">
        <v>405084</v>
      </c>
      <c r="F8" s="240">
        <f>SUM(F61+F95)</f>
        <v>15000</v>
      </c>
    </row>
    <row r="9" spans="1:6" ht="11.25" customHeight="1">
      <c r="A9" s="237"/>
      <c r="B9" s="255" t="s">
        <v>297</v>
      </c>
      <c r="C9" s="240"/>
      <c r="D9" s="256"/>
      <c r="E9" s="240"/>
      <c r="F9" s="240"/>
    </row>
    <row r="10" spans="1:6" s="235" customFormat="1" ht="12.75">
      <c r="A10" s="229" t="s">
        <v>1005</v>
      </c>
      <c r="B10" s="257" t="s">
        <v>298</v>
      </c>
      <c r="C10" s="233">
        <v>7100</v>
      </c>
      <c r="D10" s="258">
        <v>73716.3</v>
      </c>
      <c r="E10" s="258">
        <v>73716.3</v>
      </c>
      <c r="F10" s="233" t="s">
        <v>900</v>
      </c>
    </row>
    <row r="11" spans="1:6" ht="9.75" customHeight="1">
      <c r="A11" s="237"/>
      <c r="B11" s="259" t="s">
        <v>349</v>
      </c>
      <c r="C11" s="260"/>
      <c r="D11" s="256"/>
      <c r="E11" s="256"/>
      <c r="F11" s="260"/>
    </row>
    <row r="12" spans="1:6" ht="7.5" customHeight="1">
      <c r="A12" s="237"/>
      <c r="B12" s="259" t="s">
        <v>300</v>
      </c>
      <c r="C12" s="243"/>
      <c r="D12" s="256"/>
      <c r="E12" s="256"/>
      <c r="F12" s="260"/>
    </row>
    <row r="13" spans="1:6" s="235" customFormat="1" ht="12.75">
      <c r="A13" s="229" t="s">
        <v>1006</v>
      </c>
      <c r="B13" s="230" t="s">
        <v>299</v>
      </c>
      <c r="C13" s="231">
        <v>7131</v>
      </c>
      <c r="D13" s="236">
        <f>SUM(E13)</f>
        <v>16885.4</v>
      </c>
      <c r="E13" s="236">
        <v>16885.4</v>
      </c>
      <c r="F13" s="233" t="s">
        <v>900</v>
      </c>
    </row>
    <row r="14" spans="1:6" ht="11.25" customHeight="1">
      <c r="A14" s="237"/>
      <c r="B14" s="261" t="s">
        <v>300</v>
      </c>
      <c r="C14" s="262"/>
      <c r="D14" s="240"/>
      <c r="E14" s="240"/>
      <c r="F14" s="260"/>
    </row>
    <row r="15" spans="1:6" ht="21">
      <c r="A15" s="263" t="s">
        <v>350</v>
      </c>
      <c r="B15" s="264" t="s">
        <v>301</v>
      </c>
      <c r="C15" s="251"/>
      <c r="D15" s="265">
        <f>SUM(E15)</f>
        <v>5830</v>
      </c>
      <c r="E15" s="265">
        <v>5830</v>
      </c>
      <c r="F15" s="251" t="s">
        <v>900</v>
      </c>
    </row>
    <row r="16" spans="1:6" ht="12.75">
      <c r="A16" s="263" t="s">
        <v>351</v>
      </c>
      <c r="B16" s="264" t="s">
        <v>302</v>
      </c>
      <c r="C16" s="251"/>
      <c r="D16" s="265">
        <f>SUM(E16)</f>
        <v>11055.4</v>
      </c>
      <c r="E16" s="265">
        <v>11055.4</v>
      </c>
      <c r="F16" s="251" t="s">
        <v>900</v>
      </c>
    </row>
    <row r="17" spans="1:6" s="235" customFormat="1" ht="12.75">
      <c r="A17" s="229" t="s">
        <v>1007</v>
      </c>
      <c r="B17" s="230" t="s">
        <v>303</v>
      </c>
      <c r="C17" s="231">
        <v>7136</v>
      </c>
      <c r="D17" s="236">
        <f>SUM(E17)</f>
        <v>40892.9</v>
      </c>
      <c r="E17" s="236">
        <f>SUM(E19)</f>
        <v>40892.9</v>
      </c>
      <c r="F17" s="233" t="s">
        <v>900</v>
      </c>
    </row>
    <row r="18" spans="1:6" ht="11.25" customHeight="1">
      <c r="A18" s="237"/>
      <c r="B18" s="261" t="s">
        <v>300</v>
      </c>
      <c r="C18" s="262"/>
      <c r="D18" s="240"/>
      <c r="E18" s="240"/>
      <c r="F18" s="260"/>
    </row>
    <row r="19" spans="1:6" ht="12.75">
      <c r="A19" s="263" t="s">
        <v>352</v>
      </c>
      <c r="B19" s="264" t="s">
        <v>304</v>
      </c>
      <c r="C19" s="251"/>
      <c r="D19" s="251">
        <f>SUM(E19)</f>
        <v>40892.9</v>
      </c>
      <c r="E19" s="251">
        <v>40892.9</v>
      </c>
      <c r="F19" s="251" t="s">
        <v>900</v>
      </c>
    </row>
    <row r="20" spans="1:6" s="235" customFormat="1" ht="24">
      <c r="A20" s="229" t="s">
        <v>1008</v>
      </c>
      <c r="B20" s="230" t="s">
        <v>305</v>
      </c>
      <c r="C20" s="231">
        <v>7145</v>
      </c>
      <c r="D20" s="232">
        <f>SUM(E20)</f>
        <v>7138</v>
      </c>
      <c r="E20" s="232">
        <f>SUM(E23)</f>
        <v>7138</v>
      </c>
      <c r="F20" s="233" t="s">
        <v>900</v>
      </c>
    </row>
    <row r="21" spans="1:6" ht="10.5" customHeight="1">
      <c r="A21" s="237"/>
      <c r="B21" s="261" t="s">
        <v>300</v>
      </c>
      <c r="C21" s="243"/>
      <c r="D21" s="240"/>
      <c r="E21" s="240"/>
      <c r="F21" s="260"/>
    </row>
    <row r="22" spans="1:6" ht="12.75">
      <c r="A22" s="266" t="s">
        <v>353</v>
      </c>
      <c r="B22" s="267" t="s">
        <v>306</v>
      </c>
      <c r="C22" s="666">
        <v>71452</v>
      </c>
      <c r="D22" s="268"/>
      <c r="E22" s="268"/>
      <c r="F22" s="268" t="s">
        <v>900</v>
      </c>
    </row>
    <row r="23" spans="1:6" ht="20.25" customHeight="1">
      <c r="A23" s="269"/>
      <c r="B23" s="270" t="s">
        <v>568</v>
      </c>
      <c r="C23" s="667"/>
      <c r="D23" s="271">
        <f>SUM(E23+F23)</f>
        <v>7138</v>
      </c>
      <c r="E23" s="272">
        <f>SUM(E25+E29+E30+E31+E32+E33+E34+E35+E36+E37+E38+E39+E40+E41+E42+E43+E44)</f>
        <v>7138</v>
      </c>
      <c r="F23" s="241"/>
    </row>
    <row r="24" spans="1:6" ht="12" customHeight="1">
      <c r="A24" s="273"/>
      <c r="B24" s="274" t="s">
        <v>300</v>
      </c>
      <c r="C24" s="668"/>
      <c r="D24" s="275"/>
      <c r="E24" s="276"/>
      <c r="F24" s="276"/>
    </row>
    <row r="25" spans="1:6" ht="30" customHeight="1">
      <c r="A25" s="266" t="s">
        <v>354</v>
      </c>
      <c r="B25" s="277" t="s">
        <v>355</v>
      </c>
      <c r="C25" s="268"/>
      <c r="D25" s="278">
        <f>SUM(E25)</f>
        <v>450</v>
      </c>
      <c r="E25" s="278">
        <f>SUM(E27+E28)</f>
        <v>450</v>
      </c>
      <c r="F25" s="268" t="s">
        <v>900</v>
      </c>
    </row>
    <row r="26" spans="1:6" ht="11.25" customHeight="1">
      <c r="A26" s="243"/>
      <c r="B26" s="279" t="s">
        <v>575</v>
      </c>
      <c r="C26" s="243"/>
      <c r="D26" s="280"/>
      <c r="E26" s="280"/>
      <c r="F26" s="276"/>
    </row>
    <row r="27" spans="1:7" ht="12.75">
      <c r="A27" s="263" t="s">
        <v>356</v>
      </c>
      <c r="B27" s="281" t="s">
        <v>307</v>
      </c>
      <c r="C27" s="251"/>
      <c r="D27" s="265">
        <f aca="true" t="shared" si="0" ref="D27:D32">SUM(E27)</f>
        <v>450</v>
      </c>
      <c r="E27" s="265">
        <v>450</v>
      </c>
      <c r="F27" s="251" t="s">
        <v>900</v>
      </c>
      <c r="G27" s="282"/>
    </row>
    <row r="28" spans="1:7" ht="12.75">
      <c r="A28" s="263" t="s">
        <v>357</v>
      </c>
      <c r="B28" s="281" t="s">
        <v>308</v>
      </c>
      <c r="C28" s="251"/>
      <c r="D28" s="265">
        <f t="shared" si="0"/>
        <v>0</v>
      </c>
      <c r="E28" s="265"/>
      <c r="F28" s="251" t="s">
        <v>900</v>
      </c>
      <c r="G28" s="282"/>
    </row>
    <row r="29" spans="1:6" ht="42.75" customHeight="1">
      <c r="A29" s="263" t="s">
        <v>358</v>
      </c>
      <c r="B29" s="283" t="s">
        <v>311</v>
      </c>
      <c r="C29" s="251"/>
      <c r="D29" s="265">
        <f t="shared" si="0"/>
        <v>60</v>
      </c>
      <c r="E29" s="265">
        <v>60</v>
      </c>
      <c r="F29" s="251" t="s">
        <v>900</v>
      </c>
    </row>
    <row r="30" spans="1:6" ht="21.75" customHeight="1">
      <c r="A30" s="249" t="s">
        <v>359</v>
      </c>
      <c r="B30" s="283" t="s">
        <v>312</v>
      </c>
      <c r="C30" s="251"/>
      <c r="D30" s="265">
        <f t="shared" si="0"/>
        <v>45</v>
      </c>
      <c r="E30" s="265">
        <v>45</v>
      </c>
      <c r="F30" s="251" t="s">
        <v>900</v>
      </c>
    </row>
    <row r="31" spans="1:6" ht="43.5" customHeight="1">
      <c r="A31" s="263" t="s">
        <v>360</v>
      </c>
      <c r="B31" s="283" t="s">
        <v>800</v>
      </c>
      <c r="C31" s="251"/>
      <c r="D31" s="265">
        <f t="shared" si="0"/>
        <v>1668</v>
      </c>
      <c r="E31" s="265">
        <v>1668</v>
      </c>
      <c r="F31" s="251" t="s">
        <v>900</v>
      </c>
    </row>
    <row r="32" spans="1:6" ht="21">
      <c r="A32" s="263" t="s">
        <v>361</v>
      </c>
      <c r="B32" s="283" t="s">
        <v>313</v>
      </c>
      <c r="C32" s="251"/>
      <c r="D32" s="265">
        <f t="shared" si="0"/>
        <v>100</v>
      </c>
      <c r="E32" s="265">
        <v>100</v>
      </c>
      <c r="F32" s="251" t="s">
        <v>900</v>
      </c>
    </row>
    <row r="33" spans="1:6" ht="42" customHeight="1">
      <c r="A33" s="263" t="s">
        <v>362</v>
      </c>
      <c r="B33" s="283" t="s">
        <v>801</v>
      </c>
      <c r="C33" s="251"/>
      <c r="D33" s="265">
        <f>SUM(E33)</f>
        <v>800</v>
      </c>
      <c r="E33" s="265">
        <v>800</v>
      </c>
      <c r="F33" s="251" t="s">
        <v>900</v>
      </c>
    </row>
    <row r="34" spans="1:7" ht="42" customHeight="1">
      <c r="A34" s="263" t="s">
        <v>363</v>
      </c>
      <c r="B34" s="283" t="s">
        <v>802</v>
      </c>
      <c r="C34" s="251"/>
      <c r="D34" s="251">
        <f aca="true" t="shared" si="1" ref="D34:D44">SUM(E34)</f>
        <v>350</v>
      </c>
      <c r="E34" s="251">
        <v>350</v>
      </c>
      <c r="F34" s="251" t="s">
        <v>900</v>
      </c>
      <c r="G34" s="242"/>
    </row>
    <row r="35" spans="1:7" ht="36.75" customHeight="1">
      <c r="A35" s="263" t="s">
        <v>364</v>
      </c>
      <c r="B35" s="283" t="s">
        <v>995</v>
      </c>
      <c r="C35" s="251"/>
      <c r="D35" s="265">
        <f t="shared" si="1"/>
        <v>100</v>
      </c>
      <c r="E35" s="265">
        <v>100</v>
      </c>
      <c r="F35" s="251" t="s">
        <v>900</v>
      </c>
      <c r="G35" s="242"/>
    </row>
    <row r="36" spans="1:7" ht="21">
      <c r="A36" s="263" t="s">
        <v>365</v>
      </c>
      <c r="B36" s="283" t="s">
        <v>803</v>
      </c>
      <c r="C36" s="251"/>
      <c r="D36" s="265">
        <f t="shared" si="1"/>
        <v>2750</v>
      </c>
      <c r="E36" s="265">
        <v>2750</v>
      </c>
      <c r="F36" s="251" t="s">
        <v>900</v>
      </c>
      <c r="G36" s="242"/>
    </row>
    <row r="37" spans="1:7" ht="21">
      <c r="A37" s="263" t="s">
        <v>366</v>
      </c>
      <c r="B37" s="283" t="s">
        <v>804</v>
      </c>
      <c r="C37" s="251"/>
      <c r="D37" s="265">
        <f t="shared" si="1"/>
        <v>50</v>
      </c>
      <c r="E37" s="265">
        <v>50</v>
      </c>
      <c r="F37" s="251" t="s">
        <v>900</v>
      </c>
      <c r="G37" s="242"/>
    </row>
    <row r="38" spans="1:7" ht="34.5" customHeight="1">
      <c r="A38" s="263" t="s">
        <v>367</v>
      </c>
      <c r="B38" s="283" t="s">
        <v>805</v>
      </c>
      <c r="C38" s="251"/>
      <c r="D38" s="265">
        <f t="shared" si="1"/>
        <v>125</v>
      </c>
      <c r="E38" s="265">
        <v>125</v>
      </c>
      <c r="F38" s="251" t="s">
        <v>900</v>
      </c>
      <c r="G38" s="242"/>
    </row>
    <row r="39" spans="1:7" ht="28.5" customHeight="1">
      <c r="A39" s="263" t="s">
        <v>565</v>
      </c>
      <c r="B39" s="283" t="s">
        <v>806</v>
      </c>
      <c r="C39" s="251"/>
      <c r="D39" s="265">
        <f t="shared" si="1"/>
        <v>200</v>
      </c>
      <c r="E39" s="265">
        <v>200</v>
      </c>
      <c r="F39" s="251" t="s">
        <v>900</v>
      </c>
      <c r="G39" s="242"/>
    </row>
    <row r="40" spans="1:7" ht="19.5" customHeight="1">
      <c r="A40" s="249" t="s">
        <v>977</v>
      </c>
      <c r="B40" s="283" t="s">
        <v>975</v>
      </c>
      <c r="C40" s="251"/>
      <c r="D40" s="265">
        <f t="shared" si="1"/>
        <v>0</v>
      </c>
      <c r="E40" s="265">
        <v>0</v>
      </c>
      <c r="F40" s="251"/>
      <c r="G40" s="242"/>
    </row>
    <row r="41" spans="1:7" ht="21" customHeight="1">
      <c r="A41" s="249" t="s">
        <v>978</v>
      </c>
      <c r="B41" s="283" t="s">
        <v>976</v>
      </c>
      <c r="C41" s="251"/>
      <c r="D41" s="265">
        <f t="shared" si="1"/>
        <v>40</v>
      </c>
      <c r="E41" s="265">
        <v>40</v>
      </c>
      <c r="F41" s="251"/>
      <c r="G41" s="242"/>
    </row>
    <row r="42" spans="1:7" ht="21" customHeight="1">
      <c r="A42" s="249" t="s">
        <v>981</v>
      </c>
      <c r="B42" s="283" t="s">
        <v>979</v>
      </c>
      <c r="C42" s="251"/>
      <c r="D42" s="265">
        <f t="shared" si="1"/>
        <v>400</v>
      </c>
      <c r="E42" s="265">
        <v>400</v>
      </c>
      <c r="F42" s="251"/>
      <c r="G42" s="242"/>
    </row>
    <row r="43" spans="1:7" ht="21" customHeight="1">
      <c r="A43" s="249" t="s">
        <v>982</v>
      </c>
      <c r="B43" s="283" t="s">
        <v>980</v>
      </c>
      <c r="C43" s="251"/>
      <c r="D43" s="265">
        <f t="shared" si="1"/>
        <v>0</v>
      </c>
      <c r="E43" s="265">
        <v>0</v>
      </c>
      <c r="F43" s="251"/>
      <c r="G43" s="242"/>
    </row>
    <row r="44" spans="1:7" ht="13.5" customHeight="1">
      <c r="A44" s="249" t="s">
        <v>368</v>
      </c>
      <c r="B44" s="284" t="s">
        <v>983</v>
      </c>
      <c r="C44" s="251"/>
      <c r="D44" s="265">
        <f t="shared" si="1"/>
        <v>0</v>
      </c>
      <c r="E44" s="265">
        <v>0</v>
      </c>
      <c r="F44" s="251"/>
      <c r="G44" s="242"/>
    </row>
    <row r="45" spans="1:7" s="235" customFormat="1" ht="29.25" customHeight="1">
      <c r="A45" s="285" t="s">
        <v>368</v>
      </c>
      <c r="B45" s="286" t="s">
        <v>314</v>
      </c>
      <c r="C45" s="287">
        <v>7146</v>
      </c>
      <c r="D45" s="288">
        <v>8800</v>
      </c>
      <c r="E45" s="288">
        <v>8800</v>
      </c>
      <c r="F45" s="287" t="s">
        <v>900</v>
      </c>
      <c r="G45" s="234"/>
    </row>
    <row r="46" spans="1:7" ht="11.25" customHeight="1">
      <c r="A46" s="237"/>
      <c r="B46" s="261" t="s">
        <v>300</v>
      </c>
      <c r="C46" s="262"/>
      <c r="D46" s="271"/>
      <c r="E46" s="271"/>
      <c r="F46" s="241"/>
      <c r="G46" s="242"/>
    </row>
    <row r="47" spans="1:7" ht="12.75">
      <c r="A47" s="266" t="s">
        <v>369</v>
      </c>
      <c r="B47" s="289" t="s">
        <v>315</v>
      </c>
      <c r="C47" s="268"/>
      <c r="D47" s="278">
        <f>SUM(E47)</f>
        <v>8800</v>
      </c>
      <c r="E47" s="278">
        <f>SUM(E50+E51)</f>
        <v>8800</v>
      </c>
      <c r="F47" s="268" t="s">
        <v>900</v>
      </c>
      <c r="G47" s="242"/>
    </row>
    <row r="48" spans="1:7" ht="10.5" customHeight="1">
      <c r="A48" s="269"/>
      <c r="B48" s="270" t="s">
        <v>370</v>
      </c>
      <c r="C48" s="260"/>
      <c r="D48" s="271"/>
      <c r="E48" s="272"/>
      <c r="F48" s="241"/>
      <c r="G48" s="242"/>
    </row>
    <row r="49" spans="1:7" ht="12.75">
      <c r="A49" s="273"/>
      <c r="B49" s="274" t="s">
        <v>300</v>
      </c>
      <c r="C49" s="243"/>
      <c r="D49" s="290"/>
      <c r="E49" s="280"/>
      <c r="F49" s="276"/>
      <c r="G49" s="242"/>
    </row>
    <row r="50" spans="1:7" ht="52.5" customHeight="1">
      <c r="A50" s="273" t="s">
        <v>371</v>
      </c>
      <c r="B50" s="279" t="s">
        <v>316</v>
      </c>
      <c r="C50" s="276"/>
      <c r="D50" s="280">
        <f>SUM(E50)</f>
        <v>4400</v>
      </c>
      <c r="E50" s="280">
        <v>4400</v>
      </c>
      <c r="F50" s="276" t="s">
        <v>900</v>
      </c>
      <c r="G50" s="242"/>
    </row>
    <row r="51" spans="1:7" ht="57" customHeight="1">
      <c r="A51" s="249" t="s">
        <v>372</v>
      </c>
      <c r="B51" s="283" t="s">
        <v>317</v>
      </c>
      <c r="C51" s="251"/>
      <c r="D51" s="265">
        <f>SUM(E51)</f>
        <v>4400</v>
      </c>
      <c r="E51" s="265">
        <v>4400</v>
      </c>
      <c r="F51" s="251" t="s">
        <v>900</v>
      </c>
      <c r="G51" s="242"/>
    </row>
    <row r="52" spans="1:7" s="235" customFormat="1" ht="12.75">
      <c r="A52" s="229" t="s">
        <v>1009</v>
      </c>
      <c r="B52" s="291" t="s">
        <v>318</v>
      </c>
      <c r="C52" s="233">
        <v>7161</v>
      </c>
      <c r="D52" s="232">
        <f>SUM(E52)</f>
        <v>0</v>
      </c>
      <c r="E52" s="232">
        <f>SUM(E55+E60)</f>
        <v>0</v>
      </c>
      <c r="F52" s="233" t="s">
        <v>900</v>
      </c>
      <c r="G52" s="234"/>
    </row>
    <row r="53" spans="1:7" ht="10.5" customHeight="1">
      <c r="A53" s="269"/>
      <c r="B53" s="270" t="s">
        <v>90</v>
      </c>
      <c r="C53" s="260"/>
      <c r="D53" s="240"/>
      <c r="E53" s="240"/>
      <c r="F53" s="241"/>
      <c r="G53" s="242"/>
    </row>
    <row r="54" spans="1:7" ht="12.75">
      <c r="A54" s="237"/>
      <c r="B54" s="261" t="s">
        <v>300</v>
      </c>
      <c r="C54" s="243"/>
      <c r="D54" s="240"/>
      <c r="E54" s="240"/>
      <c r="F54" s="241"/>
      <c r="G54" s="242"/>
    </row>
    <row r="55" spans="1:7" ht="30.75" customHeight="1">
      <c r="A55" s="266" t="s">
        <v>373</v>
      </c>
      <c r="B55" s="289" t="s">
        <v>237</v>
      </c>
      <c r="C55" s="292"/>
      <c r="D55" s="268">
        <f>SUM(E55)</f>
        <v>0</v>
      </c>
      <c r="E55" s="268">
        <f>SUM(E57+E58+E59)</f>
        <v>0</v>
      </c>
      <c r="F55" s="268" t="s">
        <v>900</v>
      </c>
      <c r="G55" s="242"/>
    </row>
    <row r="56" spans="1:7" ht="12.75">
      <c r="A56" s="273"/>
      <c r="B56" s="274" t="s">
        <v>575</v>
      </c>
      <c r="C56" s="262"/>
      <c r="D56" s="293"/>
      <c r="E56" s="243"/>
      <c r="F56" s="276"/>
      <c r="G56" s="242"/>
    </row>
    <row r="57" spans="1:7" ht="12.75">
      <c r="A57" s="294" t="s">
        <v>374</v>
      </c>
      <c r="B57" s="283" t="s">
        <v>319</v>
      </c>
      <c r="C57" s="251"/>
      <c r="D57" s="251">
        <f>SUM(E57)</f>
        <v>0</v>
      </c>
      <c r="E57" s="251"/>
      <c r="F57" s="251" t="s">
        <v>900</v>
      </c>
      <c r="G57" s="242"/>
    </row>
    <row r="58" spans="1:7" ht="12.75">
      <c r="A58" s="294" t="s">
        <v>375</v>
      </c>
      <c r="B58" s="283" t="s">
        <v>320</v>
      </c>
      <c r="C58" s="251"/>
      <c r="D58" s="251">
        <f>SUM(E58)</f>
        <v>0</v>
      </c>
      <c r="E58" s="251"/>
      <c r="F58" s="251" t="s">
        <v>900</v>
      </c>
      <c r="G58" s="242"/>
    </row>
    <row r="59" spans="1:7" ht="17.25" customHeight="1">
      <c r="A59" s="294" t="s">
        <v>376</v>
      </c>
      <c r="B59" s="283" t="s">
        <v>807</v>
      </c>
      <c r="C59" s="251"/>
      <c r="D59" s="251">
        <f>SUM(E59)</f>
        <v>0</v>
      </c>
      <c r="E59" s="251"/>
      <c r="F59" s="251" t="s">
        <v>900</v>
      </c>
      <c r="G59" s="242"/>
    </row>
    <row r="60" spans="1:7" ht="44.25" customHeight="1">
      <c r="A60" s="294" t="s">
        <v>89</v>
      </c>
      <c r="B60" s="289" t="s">
        <v>456</v>
      </c>
      <c r="C60" s="251"/>
      <c r="D60" s="268">
        <f>SUM(E60)</f>
        <v>0</v>
      </c>
      <c r="E60" s="268">
        <v>0</v>
      </c>
      <c r="F60" s="251" t="s">
        <v>900</v>
      </c>
      <c r="G60" s="295"/>
    </row>
    <row r="61" spans="1:7" s="235" customFormat="1" ht="12.75">
      <c r="A61" s="229" t="s">
        <v>1010</v>
      </c>
      <c r="B61" s="230" t="s">
        <v>321</v>
      </c>
      <c r="C61" s="296">
        <v>7300</v>
      </c>
      <c r="D61" s="232">
        <f>SUM(E61+F61)</f>
        <v>257119.7</v>
      </c>
      <c r="E61" s="297">
        <f>SUM(E64+E70+E76)</f>
        <v>257119.7</v>
      </c>
      <c r="F61" s="233">
        <f>SUM(F67+F73+F88)</f>
        <v>0</v>
      </c>
      <c r="G61" s="234"/>
    </row>
    <row r="62" spans="1:7" ht="9.75" customHeight="1">
      <c r="A62" s="237"/>
      <c r="B62" s="298" t="s">
        <v>377</v>
      </c>
      <c r="C62" s="299"/>
      <c r="D62" s="240"/>
      <c r="E62" s="240"/>
      <c r="F62" s="241"/>
      <c r="G62" s="242"/>
    </row>
    <row r="63" spans="1:7" ht="12.75">
      <c r="A63" s="237"/>
      <c r="B63" s="298" t="s">
        <v>300</v>
      </c>
      <c r="C63" s="300"/>
      <c r="D63" s="240"/>
      <c r="E63" s="240"/>
      <c r="F63" s="241"/>
      <c r="G63" s="242"/>
    </row>
    <row r="64" spans="1:7" s="235" customFormat="1" ht="22.5" customHeight="1">
      <c r="A64" s="229" t="s">
        <v>1011</v>
      </c>
      <c r="B64" s="230" t="s">
        <v>322</v>
      </c>
      <c r="C64" s="231">
        <v>7311</v>
      </c>
      <c r="D64" s="236">
        <f>SUM(E64)</f>
        <v>0</v>
      </c>
      <c r="E64" s="236">
        <f>SUM(E66)</f>
        <v>0</v>
      </c>
      <c r="F64" s="233" t="s">
        <v>900</v>
      </c>
      <c r="G64" s="234"/>
    </row>
    <row r="65" spans="1:7" ht="10.5" customHeight="1">
      <c r="A65" s="237"/>
      <c r="B65" s="301" t="s">
        <v>300</v>
      </c>
      <c r="C65" s="262"/>
      <c r="D65" s="240"/>
      <c r="E65" s="240"/>
      <c r="F65" s="241"/>
      <c r="G65" s="242"/>
    </row>
    <row r="66" spans="1:7" ht="32.25" customHeight="1">
      <c r="A66" s="263" t="s">
        <v>378</v>
      </c>
      <c r="B66" s="289" t="s">
        <v>557</v>
      </c>
      <c r="C66" s="302"/>
      <c r="D66" s="251">
        <f>SUM(E66)</f>
        <v>0</v>
      </c>
      <c r="E66" s="251"/>
      <c r="F66" s="251" t="s">
        <v>900</v>
      </c>
      <c r="G66" s="242"/>
    </row>
    <row r="67" spans="1:7" s="235" customFormat="1" ht="23.25" customHeight="1">
      <c r="A67" s="303" t="s">
        <v>684</v>
      </c>
      <c r="B67" s="230" t="s">
        <v>323</v>
      </c>
      <c r="C67" s="304">
        <v>7312</v>
      </c>
      <c r="D67" s="233">
        <f>SUM(F67)</f>
        <v>0</v>
      </c>
      <c r="E67" s="233" t="s">
        <v>900</v>
      </c>
      <c r="F67" s="268">
        <f>SUM(F69)</f>
        <v>0</v>
      </c>
      <c r="G67" s="234"/>
    </row>
    <row r="68" spans="1:7" s="235" customFormat="1" ht="12.75">
      <c r="A68" s="305"/>
      <c r="B68" s="306" t="s">
        <v>300</v>
      </c>
      <c r="C68" s="307"/>
      <c r="D68" s="308"/>
      <c r="E68" s="308"/>
      <c r="F68" s="307"/>
      <c r="G68" s="234"/>
    </row>
    <row r="69" spans="1:7" ht="32.25" customHeight="1">
      <c r="A69" s="249" t="s">
        <v>685</v>
      </c>
      <c r="B69" s="289" t="s">
        <v>558</v>
      </c>
      <c r="C69" s="302"/>
      <c r="D69" s="251">
        <f>SUM(F69)</f>
        <v>0</v>
      </c>
      <c r="E69" s="251" t="s">
        <v>900</v>
      </c>
      <c r="F69" s="251"/>
      <c r="G69" s="242"/>
    </row>
    <row r="70" spans="1:7" s="235" customFormat="1" ht="26.25" customHeight="1">
      <c r="A70" s="303" t="s">
        <v>379</v>
      </c>
      <c r="B70" s="230" t="s">
        <v>324</v>
      </c>
      <c r="C70" s="304">
        <v>7321</v>
      </c>
      <c r="D70" s="233">
        <f>SUM(E70)</f>
        <v>0</v>
      </c>
      <c r="E70" s="233">
        <f>SUM(E72)</f>
        <v>0</v>
      </c>
      <c r="F70" s="233" t="s">
        <v>900</v>
      </c>
      <c r="G70" s="234"/>
    </row>
    <row r="71" spans="1:7" s="235" customFormat="1" ht="12.75">
      <c r="A71" s="305"/>
      <c r="B71" s="306" t="s">
        <v>300</v>
      </c>
      <c r="C71" s="307"/>
      <c r="D71" s="307"/>
      <c r="E71" s="307"/>
      <c r="F71" s="307"/>
      <c r="G71" s="234"/>
    </row>
    <row r="72" spans="1:7" ht="37.5" customHeight="1">
      <c r="A72" s="263" t="s">
        <v>380</v>
      </c>
      <c r="B72" s="309" t="s">
        <v>325</v>
      </c>
      <c r="C72" s="302"/>
      <c r="D72" s="251">
        <f>SUM(E72)</f>
        <v>0</v>
      </c>
      <c r="E72" s="251"/>
      <c r="F72" s="251" t="s">
        <v>900</v>
      </c>
      <c r="G72" s="242"/>
    </row>
    <row r="73" spans="1:7" s="235" customFormat="1" ht="29.25" customHeight="1">
      <c r="A73" s="303" t="s">
        <v>381</v>
      </c>
      <c r="B73" s="230" t="s">
        <v>326</v>
      </c>
      <c r="C73" s="304">
        <v>7322</v>
      </c>
      <c r="D73" s="233">
        <f>SUM(F73)</f>
        <v>0</v>
      </c>
      <c r="E73" s="233" t="s">
        <v>900</v>
      </c>
      <c r="F73" s="268">
        <f>SUM(F75)</f>
        <v>0</v>
      </c>
      <c r="G73" s="234"/>
    </row>
    <row r="74" spans="1:7" s="235" customFormat="1" ht="10.5" customHeight="1">
      <c r="A74" s="305"/>
      <c r="B74" s="306" t="s">
        <v>300</v>
      </c>
      <c r="C74" s="307"/>
      <c r="D74" s="307"/>
      <c r="E74" s="307"/>
      <c r="F74" s="307"/>
      <c r="G74" s="234"/>
    </row>
    <row r="75" spans="1:7" ht="36" customHeight="1">
      <c r="A75" s="263" t="s">
        <v>382</v>
      </c>
      <c r="B75" s="309" t="s">
        <v>327</v>
      </c>
      <c r="C75" s="302"/>
      <c r="D75" s="251">
        <f>SUM(F75)</f>
        <v>0</v>
      </c>
      <c r="E75" s="251" t="s">
        <v>900</v>
      </c>
      <c r="F75" s="251"/>
      <c r="G75" s="242"/>
    </row>
    <row r="76" spans="1:7" s="235" customFormat="1" ht="21">
      <c r="A76" s="229" t="s">
        <v>1012</v>
      </c>
      <c r="B76" s="291" t="s">
        <v>328</v>
      </c>
      <c r="C76" s="233">
        <v>7331</v>
      </c>
      <c r="D76" s="232">
        <v>257119.7</v>
      </c>
      <c r="E76" s="232">
        <f>SUM(E79+E80+E84+E85)</f>
        <v>257119.7</v>
      </c>
      <c r="F76" s="233" t="s">
        <v>900</v>
      </c>
      <c r="G76" s="234"/>
    </row>
    <row r="77" spans="1:7" ht="10.5" customHeight="1">
      <c r="A77" s="237"/>
      <c r="B77" s="261" t="s">
        <v>556</v>
      </c>
      <c r="C77" s="239"/>
      <c r="D77" s="240">
        <f>SUM(E77+F77)</f>
        <v>0</v>
      </c>
      <c r="E77" s="240"/>
      <c r="F77" s="241"/>
      <c r="G77" s="242"/>
    </row>
    <row r="78" spans="1:7" ht="12.75">
      <c r="A78" s="237"/>
      <c r="B78" s="261" t="s">
        <v>575</v>
      </c>
      <c r="C78" s="243"/>
      <c r="D78" s="240"/>
      <c r="E78" s="240"/>
      <c r="F78" s="241"/>
      <c r="G78" s="242"/>
    </row>
    <row r="79" spans="1:7" ht="21">
      <c r="A79" s="266" t="s">
        <v>383</v>
      </c>
      <c r="B79" s="289" t="s">
        <v>329</v>
      </c>
      <c r="C79" s="292"/>
      <c r="D79" s="310">
        <f>SUM(E79)</f>
        <v>252919.5</v>
      </c>
      <c r="E79" s="310">
        <v>252919.5</v>
      </c>
      <c r="F79" s="310" t="s">
        <v>900</v>
      </c>
      <c r="G79" s="242"/>
    </row>
    <row r="80" spans="1:7" ht="12.75">
      <c r="A80" s="266" t="s">
        <v>384</v>
      </c>
      <c r="B80" s="289" t="s">
        <v>808</v>
      </c>
      <c r="C80" s="311"/>
      <c r="D80" s="310">
        <f>SUM(E80)</f>
        <v>0</v>
      </c>
      <c r="E80" s="310">
        <f>SUM(E82+E83)</f>
        <v>0</v>
      </c>
      <c r="F80" s="310" t="s">
        <v>900</v>
      </c>
      <c r="G80" s="242"/>
    </row>
    <row r="81" spans="1:7" ht="9" customHeight="1">
      <c r="A81" s="273"/>
      <c r="B81" s="312" t="s">
        <v>300</v>
      </c>
      <c r="C81" s="313"/>
      <c r="D81" s="314"/>
      <c r="E81" s="314"/>
      <c r="F81" s="314"/>
      <c r="G81" s="242"/>
    </row>
    <row r="82" spans="1:7" ht="33" customHeight="1">
      <c r="A82" s="263" t="s">
        <v>385</v>
      </c>
      <c r="B82" s="281" t="s">
        <v>330</v>
      </c>
      <c r="C82" s="251"/>
      <c r="D82" s="315">
        <f>SUM(E82)</f>
        <v>0</v>
      </c>
      <c r="E82" s="315">
        <v>0</v>
      </c>
      <c r="F82" s="315" t="s">
        <v>900</v>
      </c>
      <c r="G82" s="242"/>
    </row>
    <row r="83" spans="1:7" ht="12.75">
      <c r="A83" s="263" t="s">
        <v>386</v>
      </c>
      <c r="B83" s="281" t="s">
        <v>559</v>
      </c>
      <c r="C83" s="251"/>
      <c r="D83" s="315">
        <f>SUM(E83)</f>
        <v>0</v>
      </c>
      <c r="E83" s="315">
        <v>0</v>
      </c>
      <c r="F83" s="315" t="s">
        <v>900</v>
      </c>
      <c r="G83" s="242"/>
    </row>
    <row r="84" spans="1:7" ht="21">
      <c r="A84" s="263" t="s">
        <v>387</v>
      </c>
      <c r="B84" s="289" t="s">
        <v>809</v>
      </c>
      <c r="C84" s="302"/>
      <c r="D84" s="315">
        <f>SUM(E84)</f>
        <v>4200.2</v>
      </c>
      <c r="E84" s="315">
        <v>4200.2</v>
      </c>
      <c r="F84" s="315" t="s">
        <v>900</v>
      </c>
      <c r="G84" s="242"/>
    </row>
    <row r="85" spans="1:7" ht="23.25" customHeight="1">
      <c r="A85" s="266" t="s">
        <v>388</v>
      </c>
      <c r="B85" s="289" t="s">
        <v>231</v>
      </c>
      <c r="C85" s="311"/>
      <c r="D85" s="316">
        <f>SUM(E85)</f>
        <v>0</v>
      </c>
      <c r="E85" s="316">
        <v>0</v>
      </c>
      <c r="F85" s="268" t="s">
        <v>900</v>
      </c>
      <c r="G85" s="242"/>
    </row>
    <row r="86" spans="1:7" ht="11.25" customHeight="1">
      <c r="A86" s="237"/>
      <c r="B86" s="261" t="s">
        <v>575</v>
      </c>
      <c r="C86" s="243"/>
      <c r="D86" s="317"/>
      <c r="E86" s="317"/>
      <c r="F86" s="241"/>
      <c r="G86" s="242"/>
    </row>
    <row r="87" spans="1:7" ht="22.5" customHeight="1">
      <c r="A87" s="318" t="s">
        <v>389</v>
      </c>
      <c r="B87" s="281" t="s">
        <v>700</v>
      </c>
      <c r="C87" s="302"/>
      <c r="D87" s="251">
        <f>SUM(E87)</f>
        <v>0</v>
      </c>
      <c r="E87" s="251"/>
      <c r="F87" s="251" t="s">
        <v>900</v>
      </c>
      <c r="G87" s="242"/>
    </row>
    <row r="88" spans="1:7" s="235" customFormat="1" ht="21">
      <c r="A88" s="319" t="s">
        <v>1013</v>
      </c>
      <c r="B88" s="291" t="s">
        <v>331</v>
      </c>
      <c r="C88" s="231">
        <v>7332</v>
      </c>
      <c r="D88" s="236">
        <f>SUM(F88)</f>
        <v>0</v>
      </c>
      <c r="E88" s="233" t="s">
        <v>900</v>
      </c>
      <c r="F88" s="233">
        <f>SUM(F91+F92)</f>
        <v>0</v>
      </c>
      <c r="G88" s="234"/>
    </row>
    <row r="89" spans="1:7" ht="12" customHeight="1">
      <c r="A89" s="320"/>
      <c r="B89" s="261" t="s">
        <v>560</v>
      </c>
      <c r="C89" s="262"/>
      <c r="D89" s="240"/>
      <c r="E89" s="241"/>
      <c r="F89" s="241"/>
      <c r="G89" s="242"/>
    </row>
    <row r="90" spans="1:7" ht="12.75">
      <c r="A90" s="320"/>
      <c r="B90" s="301" t="s">
        <v>300</v>
      </c>
      <c r="C90" s="262"/>
      <c r="D90" s="240"/>
      <c r="E90" s="241"/>
      <c r="F90" s="241"/>
      <c r="G90" s="242"/>
    </row>
    <row r="91" spans="1:7" ht="25.5" customHeight="1">
      <c r="A91" s="318" t="s">
        <v>390</v>
      </c>
      <c r="B91" s="289" t="s">
        <v>332</v>
      </c>
      <c r="C91" s="302"/>
      <c r="D91" s="251">
        <f>SUM(F91)</f>
        <v>0</v>
      </c>
      <c r="E91" s="251" t="s">
        <v>900</v>
      </c>
      <c r="F91" s="251"/>
      <c r="G91" s="242"/>
    </row>
    <row r="92" spans="1:7" ht="21.75" customHeight="1">
      <c r="A92" s="321" t="s">
        <v>391</v>
      </c>
      <c r="B92" s="289" t="s">
        <v>232</v>
      </c>
      <c r="C92" s="311"/>
      <c r="D92" s="268">
        <f>SUM(F91)</f>
        <v>0</v>
      </c>
      <c r="E92" s="268" t="s">
        <v>900</v>
      </c>
      <c r="F92" s="268"/>
      <c r="G92" s="242"/>
    </row>
    <row r="93" spans="1:7" ht="12.75">
      <c r="A93" s="320"/>
      <c r="B93" s="261" t="s">
        <v>575</v>
      </c>
      <c r="C93" s="243"/>
      <c r="D93" s="240"/>
      <c r="E93" s="240"/>
      <c r="F93" s="241"/>
      <c r="G93" s="242"/>
    </row>
    <row r="94" spans="1:7" ht="25.5" customHeight="1">
      <c r="A94" s="318" t="s">
        <v>392</v>
      </c>
      <c r="B94" s="281" t="s">
        <v>700</v>
      </c>
      <c r="C94" s="302"/>
      <c r="D94" s="251">
        <f>SUM(F94)</f>
        <v>0</v>
      </c>
      <c r="E94" s="251" t="s">
        <v>900</v>
      </c>
      <c r="F94" s="251"/>
      <c r="G94" s="242"/>
    </row>
    <row r="95" spans="1:7" s="235" customFormat="1" ht="12.75">
      <c r="A95" s="229" t="s">
        <v>1014</v>
      </c>
      <c r="B95" s="230" t="s">
        <v>333</v>
      </c>
      <c r="C95" s="233">
        <v>7400</v>
      </c>
      <c r="D95" s="236">
        <v>89248</v>
      </c>
      <c r="E95" s="236">
        <f>SUM(E101+E104+E111+E117+E127+E132+E142)</f>
        <v>74248</v>
      </c>
      <c r="F95" s="233">
        <f>SUM(F98+F137+F142)</f>
        <v>15000</v>
      </c>
      <c r="G95" s="234"/>
    </row>
    <row r="96" spans="1:7" ht="13.5" customHeight="1">
      <c r="A96" s="237"/>
      <c r="B96" s="238" t="s">
        <v>393</v>
      </c>
      <c r="C96" s="239"/>
      <c r="D96" s="240"/>
      <c r="E96" s="240"/>
      <c r="F96" s="241"/>
      <c r="G96" s="242"/>
    </row>
    <row r="97" spans="1:7" ht="7.5" customHeight="1">
      <c r="A97" s="237"/>
      <c r="B97" s="238" t="s">
        <v>300</v>
      </c>
      <c r="C97" s="243"/>
      <c r="D97" s="240"/>
      <c r="E97" s="240"/>
      <c r="F97" s="241"/>
      <c r="G97" s="242"/>
    </row>
    <row r="98" spans="1:7" s="235" customFormat="1" ht="10.5" customHeight="1">
      <c r="A98" s="229" t="s">
        <v>1015</v>
      </c>
      <c r="B98" s="230" t="s">
        <v>334</v>
      </c>
      <c r="C98" s="231">
        <v>7411</v>
      </c>
      <c r="D98" s="236">
        <f>SUM(F98)</f>
        <v>0</v>
      </c>
      <c r="E98" s="233" t="s">
        <v>900</v>
      </c>
      <c r="F98" s="233">
        <f>SUM(F100)</f>
        <v>0</v>
      </c>
      <c r="G98" s="234"/>
    </row>
    <row r="99" spans="1:7" ht="10.5" customHeight="1">
      <c r="A99" s="237"/>
      <c r="B99" s="317" t="s">
        <v>300</v>
      </c>
      <c r="C99" s="262"/>
      <c r="D99" s="240"/>
      <c r="E99" s="241"/>
      <c r="F99" s="241"/>
      <c r="G99" s="242"/>
    </row>
    <row r="100" spans="1:7" ht="31.5" customHeight="1">
      <c r="A100" s="263" t="s">
        <v>394</v>
      </c>
      <c r="B100" s="264" t="s">
        <v>233</v>
      </c>
      <c r="C100" s="302"/>
      <c r="D100" s="251">
        <f>SUM(F100)</f>
        <v>0</v>
      </c>
      <c r="E100" s="251" t="s">
        <v>900</v>
      </c>
      <c r="F100" s="251"/>
      <c r="G100" s="242"/>
    </row>
    <row r="101" spans="1:7" s="235" customFormat="1" ht="11.25" customHeight="1">
      <c r="A101" s="229" t="s">
        <v>1016</v>
      </c>
      <c r="B101" s="322" t="s">
        <v>335</v>
      </c>
      <c r="C101" s="231">
        <v>7412</v>
      </c>
      <c r="D101" s="236">
        <f>SUM(E101)</f>
        <v>0</v>
      </c>
      <c r="E101" s="236">
        <f>SUM(E103)</f>
        <v>0</v>
      </c>
      <c r="F101" s="233" t="s">
        <v>900</v>
      </c>
      <c r="G101" s="234"/>
    </row>
    <row r="102" spans="1:7" ht="10.5" customHeight="1">
      <c r="A102" s="237"/>
      <c r="B102" s="261" t="s">
        <v>300</v>
      </c>
      <c r="C102" s="262"/>
      <c r="D102" s="240"/>
      <c r="E102" s="240"/>
      <c r="F102" s="241"/>
      <c r="G102" s="242"/>
    </row>
    <row r="103" spans="1:7" ht="23.25" customHeight="1">
      <c r="A103" s="263" t="s">
        <v>395</v>
      </c>
      <c r="B103" s="289" t="s">
        <v>703</v>
      </c>
      <c r="C103" s="302"/>
      <c r="D103" s="251"/>
      <c r="E103" s="251"/>
      <c r="F103" s="251" t="s">
        <v>900</v>
      </c>
      <c r="G103" s="242"/>
    </row>
    <row r="104" spans="1:7" s="235" customFormat="1" ht="11.25" customHeight="1">
      <c r="A104" s="229" t="s">
        <v>1017</v>
      </c>
      <c r="B104" s="322" t="s">
        <v>336</v>
      </c>
      <c r="C104" s="231">
        <v>7415</v>
      </c>
      <c r="D104" s="232">
        <v>9511</v>
      </c>
      <c r="E104" s="232">
        <f>SUM(E107+E108+E109+E110)</f>
        <v>9511</v>
      </c>
      <c r="F104" s="233" t="s">
        <v>900</v>
      </c>
      <c r="G104" s="234"/>
    </row>
    <row r="105" spans="1:7" ht="12" customHeight="1">
      <c r="A105" s="237"/>
      <c r="B105" s="317" t="s">
        <v>396</v>
      </c>
      <c r="C105" s="262"/>
      <c r="D105" s="271"/>
      <c r="E105" s="271"/>
      <c r="F105" s="241"/>
      <c r="G105" s="242"/>
    </row>
    <row r="106" spans="1:7" ht="12.75">
      <c r="A106" s="237"/>
      <c r="B106" s="317" t="s">
        <v>300</v>
      </c>
      <c r="C106" s="262"/>
      <c r="D106" s="271"/>
      <c r="E106" s="271"/>
      <c r="F106" s="241"/>
      <c r="G106" s="242"/>
    </row>
    <row r="107" spans="1:7" ht="21.75" customHeight="1">
      <c r="A107" s="263" t="s">
        <v>397</v>
      </c>
      <c r="B107" s="289" t="s">
        <v>561</v>
      </c>
      <c r="C107" s="302"/>
      <c r="D107" s="265">
        <f>SUM(E107)</f>
        <v>4330</v>
      </c>
      <c r="E107" s="323">
        <v>4330</v>
      </c>
      <c r="F107" s="251" t="s">
        <v>900</v>
      </c>
      <c r="G107" s="242"/>
    </row>
    <row r="108" spans="1:7" ht="25.5" customHeight="1">
      <c r="A108" s="263" t="s">
        <v>398</v>
      </c>
      <c r="B108" s="289" t="s">
        <v>562</v>
      </c>
      <c r="C108" s="302"/>
      <c r="D108" s="265">
        <f>SUM(E108)</f>
        <v>0</v>
      </c>
      <c r="E108" s="265">
        <v>0</v>
      </c>
      <c r="F108" s="251" t="s">
        <v>900</v>
      </c>
      <c r="G108" s="242"/>
    </row>
    <row r="109" spans="1:7" ht="33" customHeight="1">
      <c r="A109" s="263" t="s">
        <v>399</v>
      </c>
      <c r="B109" s="289" t="s">
        <v>337</v>
      </c>
      <c r="C109" s="302"/>
      <c r="D109" s="265">
        <f>SUM(E109)</f>
        <v>0</v>
      </c>
      <c r="E109" s="265">
        <v>0</v>
      </c>
      <c r="F109" s="251" t="s">
        <v>900</v>
      </c>
      <c r="G109" s="242"/>
    </row>
    <row r="110" spans="1:7" ht="12.75">
      <c r="A110" s="249" t="s">
        <v>235</v>
      </c>
      <c r="B110" s="324" t="s">
        <v>338</v>
      </c>
      <c r="C110" s="302"/>
      <c r="D110" s="265">
        <f>SUM(E110)</f>
        <v>5181</v>
      </c>
      <c r="E110" s="265">
        <v>5181</v>
      </c>
      <c r="F110" s="251" t="s">
        <v>900</v>
      </c>
      <c r="G110" s="242"/>
    </row>
    <row r="111" spans="1:7" s="235" customFormat="1" ht="24">
      <c r="A111" s="229" t="s">
        <v>1018</v>
      </c>
      <c r="B111" s="230" t="s">
        <v>339</v>
      </c>
      <c r="C111" s="231">
        <v>7421</v>
      </c>
      <c r="D111" s="232">
        <f>SUM(D114+D115+D116)</f>
        <v>7585.2</v>
      </c>
      <c r="E111" s="232">
        <f>SUM(E114+E115+E116)</f>
        <v>7585.2</v>
      </c>
      <c r="F111" s="233" t="s">
        <v>900</v>
      </c>
      <c r="G111" s="234"/>
    </row>
    <row r="112" spans="1:7" ht="12.75">
      <c r="A112" s="237"/>
      <c r="B112" s="317" t="s">
        <v>68</v>
      </c>
      <c r="C112" s="262"/>
      <c r="D112" s="240">
        <f>SUM(E112+F112)</f>
        <v>0</v>
      </c>
      <c r="E112" s="240"/>
      <c r="F112" s="241"/>
      <c r="G112" s="242"/>
    </row>
    <row r="113" spans="1:7" ht="12.75">
      <c r="A113" s="237"/>
      <c r="B113" s="261" t="s">
        <v>300</v>
      </c>
      <c r="C113" s="262"/>
      <c r="D113" s="240"/>
      <c r="E113" s="240"/>
      <c r="F113" s="241"/>
      <c r="G113" s="242"/>
    </row>
    <row r="114" spans="1:7" ht="51" customHeight="1">
      <c r="A114" s="263" t="s">
        <v>236</v>
      </c>
      <c r="B114" s="289" t="s">
        <v>563</v>
      </c>
      <c r="C114" s="302"/>
      <c r="D114" s="251">
        <f>SUM(E114)</f>
        <v>0</v>
      </c>
      <c r="E114" s="251"/>
      <c r="F114" s="251" t="s">
        <v>900</v>
      </c>
      <c r="G114" s="242"/>
    </row>
    <row r="115" spans="1:7" s="235" customFormat="1" ht="37.5" customHeight="1">
      <c r="A115" s="318" t="s">
        <v>810</v>
      </c>
      <c r="B115" s="289" t="s">
        <v>564</v>
      </c>
      <c r="C115" s="251"/>
      <c r="D115" s="265">
        <f>SUM(E115)</f>
        <v>7585.2</v>
      </c>
      <c r="E115" s="265">
        <v>7585.2</v>
      </c>
      <c r="F115" s="251" t="s">
        <v>900</v>
      </c>
      <c r="G115" s="234"/>
    </row>
    <row r="116" spans="1:7" s="235" customFormat="1" ht="33" customHeight="1">
      <c r="A116" s="325">
        <v>1343</v>
      </c>
      <c r="B116" s="326" t="s">
        <v>67</v>
      </c>
      <c r="C116" s="292"/>
      <c r="D116" s="278">
        <f>SUM(E116+F116)</f>
        <v>0</v>
      </c>
      <c r="E116" s="265"/>
      <c r="F116" s="268"/>
      <c r="G116" s="234"/>
    </row>
    <row r="117" spans="1:7" s="235" customFormat="1" ht="12.75">
      <c r="A117" s="229" t="s">
        <v>1019</v>
      </c>
      <c r="B117" s="322" t="s">
        <v>340</v>
      </c>
      <c r="C117" s="231">
        <v>7422</v>
      </c>
      <c r="D117" s="232">
        <v>56651.8</v>
      </c>
      <c r="E117" s="232">
        <f>SUM(E120+E126)</f>
        <v>56651.8</v>
      </c>
      <c r="F117" s="233" t="s">
        <v>900</v>
      </c>
      <c r="G117" s="234"/>
    </row>
    <row r="118" spans="1:7" ht="11.25" customHeight="1">
      <c r="A118" s="237"/>
      <c r="B118" s="317" t="s">
        <v>69</v>
      </c>
      <c r="C118" s="262"/>
      <c r="D118" s="271"/>
      <c r="E118" s="271"/>
      <c r="F118" s="241"/>
      <c r="G118" s="242"/>
    </row>
    <row r="119" spans="1:7" ht="12.75">
      <c r="A119" s="237"/>
      <c r="B119" s="317" t="s">
        <v>300</v>
      </c>
      <c r="C119" s="262"/>
      <c r="D119" s="327"/>
      <c r="E119" s="327"/>
      <c r="F119" s="241"/>
      <c r="G119" s="242"/>
    </row>
    <row r="120" spans="1:7" s="235" customFormat="1" ht="12.75">
      <c r="A120" s="263" t="s">
        <v>400</v>
      </c>
      <c r="B120" s="324" t="s">
        <v>341</v>
      </c>
      <c r="C120" s="328"/>
      <c r="D120" s="329">
        <f>SUM(E120)</f>
        <v>55471.8</v>
      </c>
      <c r="E120" s="329">
        <v>55471.8</v>
      </c>
      <c r="F120" s="251" t="s">
        <v>900</v>
      </c>
      <c r="G120" s="234"/>
    </row>
    <row r="121" spans="1:7" s="235" customFormat="1" ht="12.75">
      <c r="A121" s="263"/>
      <c r="B121" s="324" t="s">
        <v>996</v>
      </c>
      <c r="C121" s="328"/>
      <c r="D121" s="329"/>
      <c r="E121" s="329"/>
      <c r="F121" s="251"/>
      <c r="G121" s="234"/>
    </row>
    <row r="122" spans="1:7" s="235" customFormat="1" ht="12.75">
      <c r="A122" s="263"/>
      <c r="B122" s="324" t="s">
        <v>999</v>
      </c>
      <c r="C122" s="328"/>
      <c r="D122" s="329">
        <v>23100</v>
      </c>
      <c r="E122" s="329">
        <v>23100</v>
      </c>
      <c r="F122" s="251"/>
      <c r="G122" s="234"/>
    </row>
    <row r="123" spans="1:7" s="235" customFormat="1" ht="12.75">
      <c r="A123" s="263"/>
      <c r="B123" s="324" t="s">
        <v>997</v>
      </c>
      <c r="C123" s="328"/>
      <c r="D123" s="329">
        <v>15840</v>
      </c>
      <c r="E123" s="329">
        <v>15840</v>
      </c>
      <c r="F123" s="251"/>
      <c r="G123" s="234"/>
    </row>
    <row r="124" spans="1:7" s="235" customFormat="1" ht="12.75">
      <c r="A124" s="263"/>
      <c r="B124" s="324" t="s">
        <v>998</v>
      </c>
      <c r="C124" s="328"/>
      <c r="D124" s="329">
        <v>1710</v>
      </c>
      <c r="E124" s="329">
        <v>1710</v>
      </c>
      <c r="F124" s="251"/>
      <c r="G124" s="234"/>
    </row>
    <row r="125" spans="1:7" s="235" customFormat="1" ht="12.75">
      <c r="A125" s="263"/>
      <c r="B125" s="324" t="s">
        <v>1000</v>
      </c>
      <c r="C125" s="328"/>
      <c r="D125" s="329">
        <v>14821.8</v>
      </c>
      <c r="E125" s="329">
        <v>14821.8</v>
      </c>
      <c r="F125" s="251"/>
      <c r="G125" s="234"/>
    </row>
    <row r="126" spans="1:7" ht="24">
      <c r="A126" s="263" t="s">
        <v>401</v>
      </c>
      <c r="B126" s="309" t="s">
        <v>342</v>
      </c>
      <c r="C126" s="251"/>
      <c r="D126" s="265">
        <v>1159.6</v>
      </c>
      <c r="E126" s="265">
        <v>1180</v>
      </c>
      <c r="F126" s="251" t="s">
        <v>900</v>
      </c>
      <c r="G126" s="242"/>
    </row>
    <row r="127" spans="1:7" s="235" customFormat="1" ht="12.75">
      <c r="A127" s="229" t="s">
        <v>1020</v>
      </c>
      <c r="B127" s="322" t="s">
        <v>343</v>
      </c>
      <c r="C127" s="231">
        <v>7431</v>
      </c>
      <c r="D127" s="232">
        <f>SUM(E127)</f>
        <v>500</v>
      </c>
      <c r="E127" s="232">
        <f>SUM(E130+E131)</f>
        <v>500</v>
      </c>
      <c r="F127" s="233" t="s">
        <v>900</v>
      </c>
      <c r="G127" s="234"/>
    </row>
    <row r="128" spans="1:7" ht="11.25" customHeight="1">
      <c r="A128" s="320"/>
      <c r="B128" s="261" t="s">
        <v>402</v>
      </c>
      <c r="C128" s="262"/>
      <c r="D128" s="271"/>
      <c r="E128" s="271"/>
      <c r="F128" s="241"/>
      <c r="G128" s="242"/>
    </row>
    <row r="129" spans="1:7" ht="9.75" customHeight="1">
      <c r="A129" s="320"/>
      <c r="B129" s="261" t="s">
        <v>300</v>
      </c>
      <c r="C129" s="262"/>
      <c r="D129" s="271"/>
      <c r="E129" s="271"/>
      <c r="F129" s="241"/>
      <c r="G129" s="242"/>
    </row>
    <row r="130" spans="1:7" ht="31.5">
      <c r="A130" s="318" t="s">
        <v>403</v>
      </c>
      <c r="B130" s="289" t="s">
        <v>907</v>
      </c>
      <c r="C130" s="302"/>
      <c r="D130" s="265">
        <f>SUM(E130)</f>
        <v>500</v>
      </c>
      <c r="E130" s="265">
        <v>500</v>
      </c>
      <c r="F130" s="251" t="s">
        <v>900</v>
      </c>
      <c r="G130" s="242"/>
    </row>
    <row r="131" spans="1:7" s="235" customFormat="1" ht="23.25" customHeight="1">
      <c r="A131" s="318" t="s">
        <v>404</v>
      </c>
      <c r="B131" s="289" t="s">
        <v>811</v>
      </c>
      <c r="C131" s="302"/>
      <c r="D131" s="251">
        <f>SUM(E131)</f>
        <v>0</v>
      </c>
      <c r="E131" s="251"/>
      <c r="F131" s="251" t="s">
        <v>900</v>
      </c>
      <c r="G131" s="234"/>
    </row>
    <row r="132" spans="1:7" s="235" customFormat="1" ht="12.75">
      <c r="A132" s="229" t="s">
        <v>1021</v>
      </c>
      <c r="B132" s="322" t="s">
        <v>812</v>
      </c>
      <c r="C132" s="231">
        <v>7441</v>
      </c>
      <c r="D132" s="268">
        <f>SUM(E132)</f>
        <v>0</v>
      </c>
      <c r="E132" s="268">
        <f>SUM(E135+E136)</f>
        <v>0</v>
      </c>
      <c r="F132" s="233" t="s">
        <v>900</v>
      </c>
      <c r="G132" s="234"/>
    </row>
    <row r="133" spans="1:7" ht="11.25" customHeight="1">
      <c r="A133" s="237"/>
      <c r="B133" s="317" t="s">
        <v>405</v>
      </c>
      <c r="C133" s="262"/>
      <c r="D133" s="240"/>
      <c r="E133" s="241"/>
      <c r="F133" s="241"/>
      <c r="G133" s="242"/>
    </row>
    <row r="134" spans="1:7" ht="12" customHeight="1">
      <c r="A134" s="330"/>
      <c r="B134" s="317" t="s">
        <v>300</v>
      </c>
      <c r="C134" s="243"/>
      <c r="D134" s="240"/>
      <c r="E134" s="241"/>
      <c r="F134" s="241"/>
      <c r="G134" s="242"/>
    </row>
    <row r="135" spans="1:7" s="235" customFormat="1" ht="42.75" customHeight="1">
      <c r="A135" s="237" t="s">
        <v>406</v>
      </c>
      <c r="B135" s="264" t="s">
        <v>701</v>
      </c>
      <c r="C135" s="302"/>
      <c r="D135" s="268">
        <f>SUM(E135)</f>
        <v>0</v>
      </c>
      <c r="E135" s="268"/>
      <c r="F135" s="251" t="s">
        <v>900</v>
      </c>
      <c r="G135" s="234"/>
    </row>
    <row r="136" spans="1:7" s="235" customFormat="1" ht="41.25" customHeight="1">
      <c r="A136" s="263" t="s">
        <v>66</v>
      </c>
      <c r="B136" s="264" t="s">
        <v>702</v>
      </c>
      <c r="C136" s="313"/>
      <c r="D136" s="268">
        <f>SUM(E136)</f>
        <v>0</v>
      </c>
      <c r="E136" s="268"/>
      <c r="F136" s="251" t="s">
        <v>900</v>
      </c>
      <c r="G136" s="234"/>
    </row>
    <row r="137" spans="1:7" s="235" customFormat="1" ht="12.75">
      <c r="A137" s="229" t="s">
        <v>1022</v>
      </c>
      <c r="B137" s="322" t="s">
        <v>261</v>
      </c>
      <c r="C137" s="231">
        <v>7442</v>
      </c>
      <c r="D137" s="236">
        <f>SUM(F137)</f>
        <v>0</v>
      </c>
      <c r="E137" s="233" t="s">
        <v>900</v>
      </c>
      <c r="F137" s="233">
        <f>SUM(F140+F141)</f>
        <v>0</v>
      </c>
      <c r="G137" s="234"/>
    </row>
    <row r="138" spans="1:7" ht="12.75">
      <c r="A138" s="237"/>
      <c r="B138" s="317" t="s">
        <v>813</v>
      </c>
      <c r="C138" s="262"/>
      <c r="D138" s="240"/>
      <c r="E138" s="241"/>
      <c r="F138" s="241"/>
      <c r="G138" s="242"/>
    </row>
    <row r="139" spans="1:7" ht="12.75">
      <c r="A139" s="237"/>
      <c r="B139" s="261" t="s">
        <v>300</v>
      </c>
      <c r="C139" s="262"/>
      <c r="D139" s="240"/>
      <c r="E139" s="241"/>
      <c r="F139" s="241"/>
      <c r="G139" s="242"/>
    </row>
    <row r="140" spans="1:7" ht="45.75" customHeight="1">
      <c r="A140" s="263" t="s">
        <v>407</v>
      </c>
      <c r="B140" s="264" t="s">
        <v>344</v>
      </c>
      <c r="C140" s="302"/>
      <c r="D140" s="251">
        <f>SUM(F140)</f>
        <v>0</v>
      </c>
      <c r="E140" s="251" t="s">
        <v>900</v>
      </c>
      <c r="F140" s="251"/>
      <c r="G140" s="242"/>
    </row>
    <row r="141" spans="1:7" s="235" customFormat="1" ht="45" customHeight="1">
      <c r="A141" s="263" t="s">
        <v>408</v>
      </c>
      <c r="B141" s="289" t="s">
        <v>345</v>
      </c>
      <c r="C141" s="302"/>
      <c r="D141" s="251">
        <f>SUM(F141)</f>
        <v>0</v>
      </c>
      <c r="E141" s="251" t="s">
        <v>900</v>
      </c>
      <c r="F141" s="287"/>
      <c r="G141" s="234"/>
    </row>
    <row r="142" spans="1:7" s="235" customFormat="1" ht="12.75">
      <c r="A142" s="266" t="s">
        <v>814</v>
      </c>
      <c r="B142" s="322" t="s">
        <v>906</v>
      </c>
      <c r="C142" s="233">
        <v>7451</v>
      </c>
      <c r="D142" s="331">
        <f>SUM(D145+D146+D147)</f>
        <v>15000</v>
      </c>
      <c r="E142" s="236">
        <f>SUM(E147)</f>
        <v>0</v>
      </c>
      <c r="F142" s="233">
        <v>15000</v>
      </c>
      <c r="G142" s="234"/>
    </row>
    <row r="143" spans="1:7" ht="12.75">
      <c r="A143" s="269"/>
      <c r="B143" s="261" t="s">
        <v>262</v>
      </c>
      <c r="C143" s="332"/>
      <c r="D143" s="333"/>
      <c r="E143" s="240"/>
      <c r="F143" s="241"/>
      <c r="G143" s="242"/>
    </row>
    <row r="144" spans="1:7" ht="10.5" customHeight="1">
      <c r="A144" s="273"/>
      <c r="B144" s="261" t="s">
        <v>300</v>
      </c>
      <c r="C144" s="307"/>
      <c r="D144" s="240"/>
      <c r="E144" s="240"/>
      <c r="F144" s="241"/>
      <c r="G144" s="242"/>
    </row>
    <row r="145" spans="1:7" ht="12.75">
      <c r="A145" s="318" t="s">
        <v>815</v>
      </c>
      <c r="B145" s="289" t="s">
        <v>346</v>
      </c>
      <c r="C145" s="302"/>
      <c r="D145" s="251">
        <f>SUM(F145)</f>
        <v>0</v>
      </c>
      <c r="E145" s="251" t="s">
        <v>900</v>
      </c>
      <c r="F145" s="251"/>
      <c r="G145" s="242"/>
    </row>
    <row r="146" spans="1:7" ht="22.5" customHeight="1">
      <c r="A146" s="318" t="s">
        <v>816</v>
      </c>
      <c r="B146" s="289" t="s">
        <v>347</v>
      </c>
      <c r="C146" s="302"/>
      <c r="D146" s="251">
        <f>SUM(F146)</f>
        <v>15000</v>
      </c>
      <c r="E146" s="251" t="s">
        <v>900</v>
      </c>
      <c r="F146" s="251">
        <v>15000</v>
      </c>
      <c r="G146" s="242"/>
    </row>
    <row r="147" spans="1:7" ht="21" customHeight="1">
      <c r="A147" s="318" t="s">
        <v>817</v>
      </c>
      <c r="B147" s="264" t="s">
        <v>234</v>
      </c>
      <c r="C147" s="302"/>
      <c r="D147" s="251">
        <f>SUM(E147+F147)</f>
        <v>0</v>
      </c>
      <c r="E147" s="251">
        <v>0</v>
      </c>
      <c r="F147" s="251"/>
      <c r="G147" s="242"/>
    </row>
    <row r="148" spans="1:7" ht="12.75">
      <c r="A148" s="239"/>
      <c r="B148" s="239"/>
      <c r="C148" s="239"/>
      <c r="E148" s="239"/>
      <c r="G148" s="242"/>
    </row>
    <row r="149" spans="1:7" ht="12.75">
      <c r="A149" s="239"/>
      <c r="B149" s="239"/>
      <c r="C149" s="239"/>
      <c r="E149" s="239"/>
      <c r="G149" s="242"/>
    </row>
    <row r="150" spans="1:7" ht="12.75">
      <c r="A150" s="239"/>
      <c r="B150" s="239"/>
      <c r="C150" s="239"/>
      <c r="E150" s="239"/>
      <c r="G150" s="242"/>
    </row>
    <row r="151" spans="2:7" ht="12.75">
      <c r="B151" s="239"/>
      <c r="C151" s="239"/>
      <c r="E151" s="239"/>
      <c r="G151" s="242"/>
    </row>
    <row r="152" spans="2:7" ht="12.75">
      <c r="B152" s="239"/>
      <c r="C152" s="239"/>
      <c r="E152" s="239"/>
      <c r="G152" s="242"/>
    </row>
    <row r="153" spans="2:7" ht="12.75">
      <c r="B153" s="239"/>
      <c r="C153" s="239"/>
      <c r="E153" s="239"/>
      <c r="G153" s="242"/>
    </row>
    <row r="154" spans="3:7" ht="12.75">
      <c r="C154" s="239"/>
      <c r="E154" s="239"/>
      <c r="G154" s="242"/>
    </row>
    <row r="155" spans="3:7" ht="12.75">
      <c r="C155" s="239"/>
      <c r="E155" s="239"/>
      <c r="G155" s="242"/>
    </row>
    <row r="156" spans="3:7" ht="12.75">
      <c r="C156" s="239"/>
      <c r="E156" s="239"/>
      <c r="G156" s="242"/>
    </row>
    <row r="157" spans="3:7" ht="12.75">
      <c r="C157" s="239"/>
      <c r="E157" s="239"/>
      <c r="G157" s="242"/>
    </row>
    <row r="158" spans="3:7" ht="12.75">
      <c r="C158" s="239"/>
      <c r="E158" s="239"/>
      <c r="G158" s="242"/>
    </row>
    <row r="159" spans="3:7" ht="12.75">
      <c r="C159" s="239"/>
      <c r="E159" s="239"/>
      <c r="G159" s="242"/>
    </row>
    <row r="160" spans="3:7" ht="12.75">
      <c r="C160" s="239"/>
      <c r="E160" s="239"/>
      <c r="G160" s="242"/>
    </row>
    <row r="161" spans="3:7" ht="12.75">
      <c r="C161" s="239"/>
      <c r="E161" s="239"/>
      <c r="G161" s="242"/>
    </row>
    <row r="162" spans="3:7" ht="12.75">
      <c r="C162" s="239"/>
      <c r="E162" s="239"/>
      <c r="G162" s="242"/>
    </row>
    <row r="163" spans="3:7" ht="12.75">
      <c r="C163" s="239"/>
      <c r="E163" s="239"/>
      <c r="G163" s="242"/>
    </row>
    <row r="164" spans="3:7" ht="12.75">
      <c r="C164" s="239"/>
      <c r="E164" s="239"/>
      <c r="G164" s="242"/>
    </row>
    <row r="165" spans="3:7" ht="12.75">
      <c r="C165" s="239"/>
      <c r="E165" s="239"/>
      <c r="G165" s="242"/>
    </row>
    <row r="166" spans="3:7" ht="12.75">
      <c r="C166" s="239"/>
      <c r="E166" s="239"/>
      <c r="G166" s="242"/>
    </row>
    <row r="167" spans="3:7" ht="12.75">
      <c r="C167" s="239"/>
      <c r="E167" s="239"/>
      <c r="G167" s="242"/>
    </row>
    <row r="168" spans="3:7" ht="12.75">
      <c r="C168" s="239"/>
      <c r="E168" s="239"/>
      <c r="G168" s="242"/>
    </row>
    <row r="169" spans="3:7" ht="12.75">
      <c r="C169" s="239"/>
      <c r="E169" s="239"/>
      <c r="G169" s="242"/>
    </row>
    <row r="170" spans="3:7" ht="12.75">
      <c r="C170" s="239"/>
      <c r="E170" s="239"/>
      <c r="G170" s="242"/>
    </row>
    <row r="171" spans="3:7" ht="12.75">
      <c r="C171" s="239"/>
      <c r="E171" s="239"/>
      <c r="G171" s="242"/>
    </row>
    <row r="172" spans="3:7" ht="12.75">
      <c r="C172" s="239"/>
      <c r="E172" s="239"/>
      <c r="G172" s="242"/>
    </row>
    <row r="173" spans="3:7" ht="12.75">
      <c r="C173" s="239"/>
      <c r="E173" s="239"/>
      <c r="G173" s="242"/>
    </row>
    <row r="174" spans="3:7" ht="12.75">
      <c r="C174" s="239"/>
      <c r="E174" s="239"/>
      <c r="G174" s="242"/>
    </row>
    <row r="175" spans="3:7" ht="12.75">
      <c r="C175" s="239"/>
      <c r="E175" s="239"/>
      <c r="G175" s="242"/>
    </row>
    <row r="176" spans="3:7" ht="12.75">
      <c r="C176" s="239"/>
      <c r="E176" s="239"/>
      <c r="G176" s="242"/>
    </row>
    <row r="177" spans="3:7" ht="12.75">
      <c r="C177" s="239"/>
      <c r="E177" s="239"/>
      <c r="G177" s="242"/>
    </row>
    <row r="178" spans="3:7" ht="12.75">
      <c r="C178" s="239"/>
      <c r="E178" s="239"/>
      <c r="G178" s="242"/>
    </row>
    <row r="179" spans="3:7" ht="12.75">
      <c r="C179" s="239"/>
      <c r="E179" s="239"/>
      <c r="G179" s="242"/>
    </row>
    <row r="180" spans="3:7" ht="12.75">
      <c r="C180" s="239"/>
      <c r="E180" s="239"/>
      <c r="G180" s="242"/>
    </row>
    <row r="181" spans="3:7" ht="12.75">
      <c r="C181" s="239"/>
      <c r="E181" s="239"/>
      <c r="G181" s="242"/>
    </row>
    <row r="182" spans="3:7" ht="12.75">
      <c r="C182" s="239"/>
      <c r="E182" s="239"/>
      <c r="G182" s="242"/>
    </row>
    <row r="183" spans="3:7" ht="12.75">
      <c r="C183" s="239"/>
      <c r="E183" s="239"/>
      <c r="G183" s="242"/>
    </row>
    <row r="184" spans="3:7" ht="12.75">
      <c r="C184" s="239"/>
      <c r="E184" s="239"/>
      <c r="G184" s="242"/>
    </row>
    <row r="185" spans="3:7" ht="12.75">
      <c r="C185" s="239"/>
      <c r="E185" s="239"/>
      <c r="G185" s="242"/>
    </row>
    <row r="186" spans="3:7" ht="12.75">
      <c r="C186" s="239"/>
      <c r="E186" s="239"/>
      <c r="G186" s="242"/>
    </row>
    <row r="187" spans="3:7" ht="12.75">
      <c r="C187" s="239"/>
      <c r="E187" s="239"/>
      <c r="G187" s="242"/>
    </row>
    <row r="188" spans="3:7" ht="12.75">
      <c r="C188" s="239"/>
      <c r="E188" s="239"/>
      <c r="G188" s="242"/>
    </row>
    <row r="189" spans="3:7" ht="12.75">
      <c r="C189" s="239"/>
      <c r="E189" s="239"/>
      <c r="G189" s="242"/>
    </row>
    <row r="190" spans="3:7" ht="12.75">
      <c r="C190" s="239"/>
      <c r="E190" s="239"/>
      <c r="G190" s="242"/>
    </row>
    <row r="191" spans="3:7" ht="12.75">
      <c r="C191" s="239"/>
      <c r="E191" s="239"/>
      <c r="G191" s="242"/>
    </row>
    <row r="192" spans="3:7" ht="12.75">
      <c r="C192" s="239"/>
      <c r="E192" s="239"/>
      <c r="G192" s="242"/>
    </row>
    <row r="193" spans="3:7" ht="12.75">
      <c r="C193" s="239"/>
      <c r="E193" s="239"/>
      <c r="G193" s="242"/>
    </row>
    <row r="194" spans="3:7" ht="12.75">
      <c r="C194" s="239"/>
      <c r="E194" s="239"/>
      <c r="G194" s="242"/>
    </row>
    <row r="195" spans="3:7" ht="12.75">
      <c r="C195" s="239"/>
      <c r="E195" s="239"/>
      <c r="G195" s="242"/>
    </row>
    <row r="196" spans="3:7" ht="12.75">
      <c r="C196" s="239"/>
      <c r="E196" s="239"/>
      <c r="G196" s="242"/>
    </row>
    <row r="197" spans="3:7" ht="12.75">
      <c r="C197" s="239"/>
      <c r="E197" s="239"/>
      <c r="G197" s="242"/>
    </row>
    <row r="198" spans="3:7" ht="12.75">
      <c r="C198" s="239"/>
      <c r="E198" s="239"/>
      <c r="G198" s="242"/>
    </row>
    <row r="199" spans="3:7" ht="12.75">
      <c r="C199" s="239"/>
      <c r="E199" s="239"/>
      <c r="G199" s="242"/>
    </row>
    <row r="200" spans="3:7" ht="12.75">
      <c r="C200" s="239"/>
      <c r="E200" s="239"/>
      <c r="G200" s="242"/>
    </row>
    <row r="201" spans="3:7" ht="12.75">
      <c r="C201" s="239"/>
      <c r="E201" s="239"/>
      <c r="G201" s="242"/>
    </row>
    <row r="202" spans="3:7" ht="12.75">
      <c r="C202" s="239"/>
      <c r="E202" s="239"/>
      <c r="G202" s="242"/>
    </row>
    <row r="203" spans="3:7" ht="12.75">
      <c r="C203" s="239"/>
      <c r="E203" s="239"/>
      <c r="G203" s="242"/>
    </row>
    <row r="204" spans="3:7" ht="12.75">
      <c r="C204" s="239"/>
      <c r="E204" s="239"/>
      <c r="G204" s="242"/>
    </row>
    <row r="205" spans="3:7" ht="12.75">
      <c r="C205" s="239"/>
      <c r="E205" s="239"/>
      <c r="G205" s="242"/>
    </row>
    <row r="206" spans="3:7" ht="12.75">
      <c r="C206" s="239"/>
      <c r="E206" s="239"/>
      <c r="G206" s="242"/>
    </row>
    <row r="207" spans="3:7" ht="12.75">
      <c r="C207" s="239"/>
      <c r="E207" s="239"/>
      <c r="G207" s="242"/>
    </row>
    <row r="208" spans="3:7" ht="12.75">
      <c r="C208" s="239"/>
      <c r="E208" s="239"/>
      <c r="G208" s="242"/>
    </row>
    <row r="209" spans="3:7" ht="12.75">
      <c r="C209" s="239"/>
      <c r="E209" s="239"/>
      <c r="G209" s="242"/>
    </row>
    <row r="210" spans="3:7" ht="12.75">
      <c r="C210" s="239"/>
      <c r="E210" s="239"/>
      <c r="G210" s="242"/>
    </row>
    <row r="211" spans="3:7" ht="12.75">
      <c r="C211" s="239"/>
      <c r="E211" s="239"/>
      <c r="G211" s="242"/>
    </row>
    <row r="212" spans="3:7" ht="12.75">
      <c r="C212" s="239"/>
      <c r="E212" s="239"/>
      <c r="G212" s="242"/>
    </row>
    <row r="213" spans="3:7" ht="12.75">
      <c r="C213" s="239"/>
      <c r="E213" s="239"/>
      <c r="G213" s="242"/>
    </row>
    <row r="214" spans="3:7" ht="12.75">
      <c r="C214" s="239"/>
      <c r="E214" s="239"/>
      <c r="G214" s="242"/>
    </row>
    <row r="215" spans="3:7" ht="12.75">
      <c r="C215" s="239"/>
      <c r="E215" s="239"/>
      <c r="G215" s="242"/>
    </row>
    <row r="216" spans="3:7" ht="12.75">
      <c r="C216" s="239"/>
      <c r="E216" s="239"/>
      <c r="G216" s="242"/>
    </row>
    <row r="217" spans="3:7" ht="12.75">
      <c r="C217" s="239"/>
      <c r="E217" s="239"/>
      <c r="G217" s="242"/>
    </row>
    <row r="218" spans="3:7" ht="12.75">
      <c r="C218" s="239"/>
      <c r="E218" s="239"/>
      <c r="G218" s="242"/>
    </row>
    <row r="219" spans="3:7" ht="12.75">
      <c r="C219" s="239"/>
      <c r="E219" s="239"/>
      <c r="G219" s="242"/>
    </row>
    <row r="220" spans="3:7" ht="12.75">
      <c r="C220" s="239"/>
      <c r="E220" s="239"/>
      <c r="G220" s="242"/>
    </row>
    <row r="221" spans="3:7" ht="12.75">
      <c r="C221" s="239"/>
      <c r="E221" s="239"/>
      <c r="G221" s="242"/>
    </row>
    <row r="222" spans="3:7" ht="12.75">
      <c r="C222" s="239"/>
      <c r="E222" s="239"/>
      <c r="G222" s="242"/>
    </row>
    <row r="223" spans="3:7" ht="12.75">
      <c r="C223" s="239"/>
      <c r="E223" s="239"/>
      <c r="G223" s="242"/>
    </row>
    <row r="224" spans="3:7" ht="12.75">
      <c r="C224" s="239"/>
      <c r="E224" s="239"/>
      <c r="G224" s="242"/>
    </row>
    <row r="225" spans="3:7" ht="12.75">
      <c r="C225" s="239"/>
      <c r="E225" s="239"/>
      <c r="G225" s="242"/>
    </row>
    <row r="226" spans="3:7" ht="12.75">
      <c r="C226" s="239"/>
      <c r="E226" s="239"/>
      <c r="G226" s="242"/>
    </row>
    <row r="227" spans="3:7" ht="12.75">
      <c r="C227" s="239"/>
      <c r="E227" s="239"/>
      <c r="G227" s="242"/>
    </row>
    <row r="228" spans="3:7" ht="12.75">
      <c r="C228" s="239"/>
      <c r="E228" s="239"/>
      <c r="G228" s="242"/>
    </row>
    <row r="229" spans="3:7" ht="12.75">
      <c r="C229" s="239"/>
      <c r="E229" s="239"/>
      <c r="G229" s="242"/>
    </row>
    <row r="230" spans="3:7" ht="12.75">
      <c r="C230" s="239"/>
      <c r="E230" s="239"/>
      <c r="G230" s="242"/>
    </row>
    <row r="231" spans="3:7" ht="12.75">
      <c r="C231" s="239"/>
      <c r="E231" s="239"/>
      <c r="G231" s="242"/>
    </row>
    <row r="232" spans="3:7" ht="12.75">
      <c r="C232" s="239"/>
      <c r="E232" s="239"/>
      <c r="G232" s="242"/>
    </row>
    <row r="233" spans="3:7" ht="12.75">
      <c r="C233" s="239"/>
      <c r="E233" s="239"/>
      <c r="G233" s="242"/>
    </row>
    <row r="234" spans="3:7" ht="12.75">
      <c r="C234" s="239"/>
      <c r="E234" s="239"/>
      <c r="G234" s="242"/>
    </row>
    <row r="235" spans="3:7" ht="12.75">
      <c r="C235" s="239"/>
      <c r="E235" s="239"/>
      <c r="G235" s="242"/>
    </row>
    <row r="236" spans="3:7" ht="12.75">
      <c r="C236" s="239"/>
      <c r="E236" s="239"/>
      <c r="G236" s="242"/>
    </row>
    <row r="237" spans="3:7" ht="12.75">
      <c r="C237" s="239"/>
      <c r="E237" s="239"/>
      <c r="G237" s="242"/>
    </row>
    <row r="238" spans="3:7" ht="12.75">
      <c r="C238" s="239"/>
      <c r="E238" s="239"/>
      <c r="G238" s="242"/>
    </row>
    <row r="239" spans="3:7" ht="12.75">
      <c r="C239" s="239"/>
      <c r="E239" s="239"/>
      <c r="G239" s="242"/>
    </row>
    <row r="240" spans="3:7" ht="12.75">
      <c r="C240" s="239"/>
      <c r="E240" s="239"/>
      <c r="G240" s="242"/>
    </row>
    <row r="241" spans="3:7" ht="12.75">
      <c r="C241" s="239"/>
      <c r="E241" s="239"/>
      <c r="G241" s="242"/>
    </row>
    <row r="242" spans="3:7" ht="12.75">
      <c r="C242" s="239"/>
      <c r="E242" s="239"/>
      <c r="G242" s="242"/>
    </row>
    <row r="243" spans="3:7" ht="12.75">
      <c r="C243" s="239"/>
      <c r="E243" s="239"/>
      <c r="G243" s="242"/>
    </row>
    <row r="244" spans="3:7" ht="12.75">
      <c r="C244" s="239"/>
      <c r="E244" s="239"/>
      <c r="G244" s="242"/>
    </row>
    <row r="245" spans="3:7" ht="12.75">
      <c r="C245" s="239"/>
      <c r="E245" s="239"/>
      <c r="G245" s="242"/>
    </row>
    <row r="246" spans="3:7" ht="12.75">
      <c r="C246" s="239"/>
      <c r="E246" s="239"/>
      <c r="G246" s="242"/>
    </row>
    <row r="247" spans="3:7" ht="12.75">
      <c r="C247" s="239"/>
      <c r="E247" s="239"/>
      <c r="G247" s="242"/>
    </row>
    <row r="248" spans="3:7" ht="12.75">
      <c r="C248" s="239"/>
      <c r="E248" s="239"/>
      <c r="G248" s="242"/>
    </row>
    <row r="249" spans="3:7" ht="12.75">
      <c r="C249" s="239"/>
      <c r="E249" s="239"/>
      <c r="G249" s="242"/>
    </row>
    <row r="250" spans="3:7" ht="12.75">
      <c r="C250" s="239"/>
      <c r="E250" s="239"/>
      <c r="G250" s="242"/>
    </row>
    <row r="251" spans="3:7" ht="12.75">
      <c r="C251" s="239"/>
      <c r="E251" s="239"/>
      <c r="G251" s="242"/>
    </row>
    <row r="252" spans="3:7" ht="12.75">
      <c r="C252" s="239"/>
      <c r="E252" s="239"/>
      <c r="G252" s="242"/>
    </row>
    <row r="253" spans="3:7" ht="12.75">
      <c r="C253" s="239"/>
      <c r="E253" s="239"/>
      <c r="G253" s="242"/>
    </row>
    <row r="254" spans="3:7" ht="12.75">
      <c r="C254" s="239"/>
      <c r="E254" s="239"/>
      <c r="G254" s="242"/>
    </row>
    <row r="255" spans="3:7" ht="12.75">
      <c r="C255" s="239"/>
      <c r="E255" s="239"/>
      <c r="G255" s="242"/>
    </row>
    <row r="256" spans="3:7" ht="12.75">
      <c r="C256" s="239"/>
      <c r="E256" s="239"/>
      <c r="G256" s="242"/>
    </row>
    <row r="257" spans="3:7" ht="12.75">
      <c r="C257" s="239"/>
      <c r="E257" s="239"/>
      <c r="G257" s="242"/>
    </row>
    <row r="258" spans="3:7" ht="12.75">
      <c r="C258" s="239"/>
      <c r="E258" s="239"/>
      <c r="G258" s="242"/>
    </row>
    <row r="259" spans="3:7" ht="12.75">
      <c r="C259" s="239"/>
      <c r="E259" s="239"/>
      <c r="G259" s="242"/>
    </row>
    <row r="260" spans="3:7" ht="12.75">
      <c r="C260" s="239"/>
      <c r="E260" s="239"/>
      <c r="G260" s="242"/>
    </row>
    <row r="261" spans="3:7" ht="12.75">
      <c r="C261" s="239"/>
      <c r="E261" s="239"/>
      <c r="G261" s="242"/>
    </row>
    <row r="262" spans="3:7" ht="12.75">
      <c r="C262" s="239"/>
      <c r="E262" s="239"/>
      <c r="G262" s="242"/>
    </row>
    <row r="263" spans="3:7" ht="12.75">
      <c r="C263" s="239"/>
      <c r="E263" s="239"/>
      <c r="G263" s="242"/>
    </row>
    <row r="264" spans="3:7" ht="12.75">
      <c r="C264" s="239"/>
      <c r="E264" s="239"/>
      <c r="G264" s="242"/>
    </row>
    <row r="265" spans="3:7" ht="12.75">
      <c r="C265" s="239"/>
      <c r="E265" s="239"/>
      <c r="G265" s="242"/>
    </row>
    <row r="266" spans="3:7" ht="12.75">
      <c r="C266" s="239"/>
      <c r="E266" s="239"/>
      <c r="G266" s="242"/>
    </row>
    <row r="267" spans="3:7" ht="12.75">
      <c r="C267" s="239"/>
      <c r="E267" s="239"/>
      <c r="G267" s="242"/>
    </row>
    <row r="268" spans="3:7" ht="12.75">
      <c r="C268" s="239"/>
      <c r="E268" s="239"/>
      <c r="G268" s="242"/>
    </row>
    <row r="269" spans="3:7" ht="12.75">
      <c r="C269" s="239"/>
      <c r="E269" s="239"/>
      <c r="G269" s="242"/>
    </row>
    <row r="270" spans="3:7" ht="12.75">
      <c r="C270" s="239"/>
      <c r="E270" s="239"/>
      <c r="G270" s="242"/>
    </row>
    <row r="271" spans="3:7" ht="12.75">
      <c r="C271" s="239"/>
      <c r="E271" s="239"/>
      <c r="G271" s="242"/>
    </row>
    <row r="272" spans="3:7" ht="12.75">
      <c r="C272" s="239"/>
      <c r="E272" s="239"/>
      <c r="G272" s="242"/>
    </row>
    <row r="273" spans="3:7" ht="12.75">
      <c r="C273" s="239"/>
      <c r="E273" s="239"/>
      <c r="G273" s="242"/>
    </row>
    <row r="274" spans="3:7" ht="12.75">
      <c r="C274" s="239"/>
      <c r="E274" s="239"/>
      <c r="G274" s="242"/>
    </row>
    <row r="275" spans="3:7" ht="12.75">
      <c r="C275" s="239"/>
      <c r="E275" s="239"/>
      <c r="G275" s="242"/>
    </row>
    <row r="276" spans="3:7" ht="12.75">
      <c r="C276" s="239"/>
      <c r="E276" s="239"/>
      <c r="G276" s="242"/>
    </row>
    <row r="277" spans="3:7" ht="12.75">
      <c r="C277" s="239"/>
      <c r="E277" s="239"/>
      <c r="G277" s="242"/>
    </row>
    <row r="278" spans="3:7" ht="12.75">
      <c r="C278" s="239"/>
      <c r="E278" s="239"/>
      <c r="G278" s="242"/>
    </row>
    <row r="279" spans="3:7" ht="12.75">
      <c r="C279" s="239"/>
      <c r="E279" s="239"/>
      <c r="G279" s="242"/>
    </row>
    <row r="280" spans="3:7" ht="12.75">
      <c r="C280" s="239"/>
      <c r="E280" s="239"/>
      <c r="G280" s="242"/>
    </row>
    <row r="281" spans="3:7" ht="12.75">
      <c r="C281" s="239"/>
      <c r="E281" s="239"/>
      <c r="G281" s="242"/>
    </row>
    <row r="282" spans="3:7" ht="12.75">
      <c r="C282" s="239"/>
      <c r="E282" s="239"/>
      <c r="G282" s="242"/>
    </row>
    <row r="283" spans="3:7" ht="12.75">
      <c r="C283" s="239"/>
      <c r="E283" s="239"/>
      <c r="G283" s="242"/>
    </row>
    <row r="284" spans="3:7" ht="12.75">
      <c r="C284" s="239"/>
      <c r="E284" s="239"/>
      <c r="G284" s="242"/>
    </row>
    <row r="285" spans="3:7" ht="12.75">
      <c r="C285" s="239"/>
      <c r="E285" s="239"/>
      <c r="G285" s="242"/>
    </row>
    <row r="286" spans="3:7" ht="12.75">
      <c r="C286" s="239"/>
      <c r="E286" s="239"/>
      <c r="G286" s="242"/>
    </row>
    <row r="287" spans="3:7" ht="12.75">
      <c r="C287" s="239"/>
      <c r="E287" s="239"/>
      <c r="G287" s="242"/>
    </row>
    <row r="288" spans="3:7" ht="12.75">
      <c r="C288" s="239"/>
      <c r="E288" s="239"/>
      <c r="G288" s="242"/>
    </row>
    <row r="289" spans="3:7" ht="12.75">
      <c r="C289" s="239"/>
      <c r="E289" s="239"/>
      <c r="G289" s="242"/>
    </row>
    <row r="290" spans="3:7" ht="12.75">
      <c r="C290" s="239"/>
      <c r="E290" s="239"/>
      <c r="G290" s="242"/>
    </row>
    <row r="291" spans="3:7" ht="12.75">
      <c r="C291" s="239"/>
      <c r="E291" s="239"/>
      <c r="G291" s="242"/>
    </row>
    <row r="292" spans="3:7" ht="12.75">
      <c r="C292" s="239"/>
      <c r="E292" s="239"/>
      <c r="G292" s="242"/>
    </row>
    <row r="293" spans="3:7" ht="12.75">
      <c r="C293" s="239"/>
      <c r="E293" s="239"/>
      <c r="G293" s="242"/>
    </row>
    <row r="294" spans="3:7" ht="12.75">
      <c r="C294" s="239"/>
      <c r="E294" s="239"/>
      <c r="G294" s="242"/>
    </row>
    <row r="295" spans="3:7" ht="12.75">
      <c r="C295" s="239"/>
      <c r="E295" s="239"/>
      <c r="G295" s="242"/>
    </row>
    <row r="296" spans="3:7" ht="12.75">
      <c r="C296" s="239"/>
      <c r="E296" s="239"/>
      <c r="G296" s="242"/>
    </row>
    <row r="297" spans="3:7" ht="12.75">
      <c r="C297" s="239"/>
      <c r="E297" s="239"/>
      <c r="G297" s="242"/>
    </row>
    <row r="298" spans="3:7" ht="12.75">
      <c r="C298" s="239"/>
      <c r="E298" s="239"/>
      <c r="G298" s="242"/>
    </row>
    <row r="299" spans="3:7" ht="12.75">
      <c r="C299" s="239"/>
      <c r="E299" s="239"/>
      <c r="G299" s="242"/>
    </row>
    <row r="300" spans="3:7" ht="12.75">
      <c r="C300" s="239"/>
      <c r="E300" s="239"/>
      <c r="G300" s="242"/>
    </row>
    <row r="301" spans="3:7" ht="12.75">
      <c r="C301" s="239"/>
      <c r="E301" s="239"/>
      <c r="G301" s="242"/>
    </row>
    <row r="302" spans="3:7" ht="12.75">
      <c r="C302" s="239"/>
      <c r="E302" s="239"/>
      <c r="G302" s="242"/>
    </row>
    <row r="303" spans="3:7" ht="12.75">
      <c r="C303" s="239"/>
      <c r="E303" s="239"/>
      <c r="G303" s="242"/>
    </row>
    <row r="304" spans="3:7" ht="12.75">
      <c r="C304" s="239"/>
      <c r="E304" s="239"/>
      <c r="G304" s="242"/>
    </row>
    <row r="305" spans="3:7" ht="12.75">
      <c r="C305" s="239"/>
      <c r="E305" s="239"/>
      <c r="G305" s="242"/>
    </row>
    <row r="306" spans="3:7" ht="12.75">
      <c r="C306" s="239"/>
      <c r="E306" s="239"/>
      <c r="G306" s="242"/>
    </row>
    <row r="307" spans="3:7" ht="12.75">
      <c r="C307" s="239"/>
      <c r="E307" s="239"/>
      <c r="G307" s="242"/>
    </row>
    <row r="308" spans="3:7" ht="12.75">
      <c r="C308" s="239"/>
      <c r="E308" s="239"/>
      <c r="G308" s="242"/>
    </row>
    <row r="309" spans="3:7" ht="12.75">
      <c r="C309" s="239"/>
      <c r="E309" s="239"/>
      <c r="G309" s="242"/>
    </row>
    <row r="310" spans="3:7" ht="12.75">
      <c r="C310" s="239"/>
      <c r="E310" s="239"/>
      <c r="G310" s="242"/>
    </row>
    <row r="311" spans="3:7" ht="12.75">
      <c r="C311" s="239"/>
      <c r="E311" s="239"/>
      <c r="G311" s="242"/>
    </row>
    <row r="312" spans="3:7" ht="12.75">
      <c r="C312" s="239"/>
      <c r="E312" s="239"/>
      <c r="G312" s="242"/>
    </row>
    <row r="313" spans="3:7" ht="12.75">
      <c r="C313" s="239"/>
      <c r="E313" s="239"/>
      <c r="G313" s="242"/>
    </row>
    <row r="314" spans="3:7" ht="12.75">
      <c r="C314" s="239"/>
      <c r="E314" s="239"/>
      <c r="G314" s="242"/>
    </row>
    <row r="315" spans="3:7" ht="12.75">
      <c r="C315" s="239"/>
      <c r="E315" s="239"/>
      <c r="G315" s="242"/>
    </row>
    <row r="316" spans="3:7" ht="12.75">
      <c r="C316" s="239"/>
      <c r="E316" s="239"/>
      <c r="G316" s="242"/>
    </row>
    <row r="317" spans="3:7" ht="12.75">
      <c r="C317" s="239"/>
      <c r="E317" s="239"/>
      <c r="G317" s="242"/>
    </row>
    <row r="318" spans="3:7" ht="12.75">
      <c r="C318" s="239"/>
      <c r="E318" s="239"/>
      <c r="G318" s="242"/>
    </row>
    <row r="319" spans="3:7" ht="12.75">
      <c r="C319" s="239"/>
      <c r="E319" s="239"/>
      <c r="G319" s="242"/>
    </row>
    <row r="320" spans="3:7" ht="12.75">
      <c r="C320" s="239"/>
      <c r="E320" s="239"/>
      <c r="G320" s="242"/>
    </row>
    <row r="321" spans="3:7" ht="12.75">
      <c r="C321" s="239"/>
      <c r="E321" s="239"/>
      <c r="G321" s="242"/>
    </row>
    <row r="322" spans="3:7" ht="12.75">
      <c r="C322" s="239"/>
      <c r="E322" s="239"/>
      <c r="G322" s="242"/>
    </row>
    <row r="323" spans="3:7" ht="12.75">
      <c r="C323" s="239"/>
      <c r="E323" s="239"/>
      <c r="G323" s="242"/>
    </row>
    <row r="324" spans="3:7" ht="12.75">
      <c r="C324" s="239"/>
      <c r="E324" s="239"/>
      <c r="G324" s="242"/>
    </row>
    <row r="325" spans="3:7" ht="12.75">
      <c r="C325" s="239"/>
      <c r="E325" s="239"/>
      <c r="G325" s="242"/>
    </row>
    <row r="326" spans="3:7" ht="12.75">
      <c r="C326" s="239"/>
      <c r="E326" s="239"/>
      <c r="G326" s="242"/>
    </row>
    <row r="327" spans="3:7" ht="12.75">
      <c r="C327" s="239"/>
      <c r="E327" s="239"/>
      <c r="G327" s="242"/>
    </row>
    <row r="328" spans="3:7" ht="12.75">
      <c r="C328" s="239"/>
      <c r="E328" s="239"/>
      <c r="G328" s="242"/>
    </row>
    <row r="329" spans="3:7" ht="12.75">
      <c r="C329" s="239"/>
      <c r="E329" s="239"/>
      <c r="G329" s="242"/>
    </row>
    <row r="330" spans="3:7" ht="12.75">
      <c r="C330" s="239"/>
      <c r="E330" s="239"/>
      <c r="G330" s="242"/>
    </row>
    <row r="331" spans="3:7" ht="12.75">
      <c r="C331" s="239"/>
      <c r="E331" s="239"/>
      <c r="G331" s="242"/>
    </row>
    <row r="332" spans="3:7" ht="12.75">
      <c r="C332" s="239"/>
      <c r="E332" s="239"/>
      <c r="G332" s="242"/>
    </row>
    <row r="333" spans="3:7" ht="12.75">
      <c r="C333" s="239"/>
      <c r="E333" s="239"/>
      <c r="G333" s="242"/>
    </row>
    <row r="334" spans="3:7" ht="12.75">
      <c r="C334" s="239"/>
      <c r="E334" s="239"/>
      <c r="G334" s="242"/>
    </row>
    <row r="335" spans="3:7" ht="12.75">
      <c r="C335" s="239"/>
      <c r="E335" s="239"/>
      <c r="G335" s="242"/>
    </row>
    <row r="336" spans="3:7" ht="12.75">
      <c r="C336" s="239"/>
      <c r="E336" s="239"/>
      <c r="G336" s="242"/>
    </row>
    <row r="337" spans="3:7" ht="12.75">
      <c r="C337" s="239"/>
      <c r="E337" s="239"/>
      <c r="G337" s="242"/>
    </row>
    <row r="338" spans="3:7" ht="12.75">
      <c r="C338" s="239"/>
      <c r="E338" s="239"/>
      <c r="G338" s="242"/>
    </row>
    <row r="339" spans="3:7" ht="12.75">
      <c r="C339" s="239"/>
      <c r="E339" s="239"/>
      <c r="G339" s="242"/>
    </row>
    <row r="340" spans="3:7" ht="12.75">
      <c r="C340" s="239"/>
      <c r="E340" s="239"/>
      <c r="G340" s="242"/>
    </row>
    <row r="341" spans="3:7" ht="12.75">
      <c r="C341" s="239"/>
      <c r="E341" s="239"/>
      <c r="G341" s="242"/>
    </row>
    <row r="342" spans="3:7" ht="12.75">
      <c r="C342" s="239"/>
      <c r="E342" s="239"/>
      <c r="G342" s="242"/>
    </row>
    <row r="343" spans="3:7" ht="12.75">
      <c r="C343" s="239"/>
      <c r="E343" s="239"/>
      <c r="G343" s="242"/>
    </row>
    <row r="344" spans="3:7" ht="12.75">
      <c r="C344" s="239"/>
      <c r="E344" s="239"/>
      <c r="G344" s="242"/>
    </row>
    <row r="345" spans="3:7" ht="12.75">
      <c r="C345" s="239"/>
      <c r="E345" s="239"/>
      <c r="G345" s="242"/>
    </row>
    <row r="346" spans="3:7" ht="12.75">
      <c r="C346" s="239"/>
      <c r="E346" s="239"/>
      <c r="G346" s="242"/>
    </row>
    <row r="347" spans="3:7" ht="12.75">
      <c r="C347" s="239"/>
      <c r="E347" s="239"/>
      <c r="G347" s="242"/>
    </row>
    <row r="348" spans="3:7" ht="12.75">
      <c r="C348" s="239"/>
      <c r="E348" s="239"/>
      <c r="G348" s="242"/>
    </row>
    <row r="349" spans="3:7" ht="12.75">
      <c r="C349" s="239"/>
      <c r="E349" s="239"/>
      <c r="G349" s="242"/>
    </row>
    <row r="350" spans="3:7" ht="12.75">
      <c r="C350" s="239"/>
      <c r="E350" s="239"/>
      <c r="G350" s="242"/>
    </row>
    <row r="351" spans="3:7" ht="12.75">
      <c r="C351" s="239"/>
      <c r="E351" s="239"/>
      <c r="G351" s="242"/>
    </row>
    <row r="352" spans="3:7" ht="12.75">
      <c r="C352" s="239"/>
      <c r="E352" s="239"/>
      <c r="G352" s="242"/>
    </row>
    <row r="353" spans="3:7" ht="12.75">
      <c r="C353" s="239"/>
      <c r="E353" s="239"/>
      <c r="G353" s="242"/>
    </row>
    <row r="354" spans="3:7" ht="12.75">
      <c r="C354" s="239"/>
      <c r="E354" s="239"/>
      <c r="G354" s="242"/>
    </row>
    <row r="355" spans="3:7" ht="12.75">
      <c r="C355" s="239"/>
      <c r="E355" s="239"/>
      <c r="G355" s="242"/>
    </row>
    <row r="356" spans="3:7" ht="12.75">
      <c r="C356" s="239"/>
      <c r="E356" s="239"/>
      <c r="G356" s="242"/>
    </row>
    <row r="357" spans="3:7" ht="12.75">
      <c r="C357" s="239"/>
      <c r="E357" s="239"/>
      <c r="G357" s="242"/>
    </row>
    <row r="358" spans="3:7" ht="12.75">
      <c r="C358" s="239"/>
      <c r="E358" s="239"/>
      <c r="G358" s="242"/>
    </row>
    <row r="359" spans="3:7" ht="12.75">
      <c r="C359" s="239"/>
      <c r="E359" s="239"/>
      <c r="G359" s="242"/>
    </row>
    <row r="360" spans="3:7" ht="12.75">
      <c r="C360" s="239"/>
      <c r="E360" s="239"/>
      <c r="G360" s="242"/>
    </row>
    <row r="361" spans="3:7" ht="12.75">
      <c r="C361" s="239"/>
      <c r="E361" s="239"/>
      <c r="G361" s="242"/>
    </row>
    <row r="362" spans="3:7" ht="12.75">
      <c r="C362" s="239"/>
      <c r="E362" s="239"/>
      <c r="G362" s="242"/>
    </row>
    <row r="363" spans="3:7" ht="12.75">
      <c r="C363" s="239"/>
      <c r="E363" s="239"/>
      <c r="G363" s="242"/>
    </row>
    <row r="364" spans="3:7" ht="12.75">
      <c r="C364" s="239"/>
      <c r="E364" s="239"/>
      <c r="G364" s="242"/>
    </row>
    <row r="365" spans="3:7" ht="12.75">
      <c r="C365" s="239"/>
      <c r="E365" s="239"/>
      <c r="G365" s="242"/>
    </row>
    <row r="366" spans="3:7" ht="12.75">
      <c r="C366" s="239"/>
      <c r="E366" s="239"/>
      <c r="G366" s="242"/>
    </row>
    <row r="367" spans="3:7" ht="12.75">
      <c r="C367" s="239"/>
      <c r="E367" s="239"/>
      <c r="G367" s="242"/>
    </row>
    <row r="368" spans="3:7" ht="12.75">
      <c r="C368" s="239"/>
      <c r="E368" s="239"/>
      <c r="G368" s="242"/>
    </row>
    <row r="369" spans="3:7" ht="12.75">
      <c r="C369" s="239"/>
      <c r="E369" s="239"/>
      <c r="G369" s="242"/>
    </row>
    <row r="370" spans="3:7" ht="12.75">
      <c r="C370" s="239"/>
      <c r="E370" s="239"/>
      <c r="G370" s="242"/>
    </row>
    <row r="371" spans="3:7" ht="12.75">
      <c r="C371" s="239"/>
      <c r="E371" s="239"/>
      <c r="G371" s="242"/>
    </row>
    <row r="372" spans="3:7" ht="12.75">
      <c r="C372" s="239"/>
      <c r="E372" s="239"/>
      <c r="G372" s="242"/>
    </row>
    <row r="373" spans="3:7" ht="12.75">
      <c r="C373" s="239"/>
      <c r="E373" s="239"/>
      <c r="G373" s="242"/>
    </row>
    <row r="374" spans="3:7" ht="12.75">
      <c r="C374" s="239"/>
      <c r="E374" s="239"/>
      <c r="G374" s="242"/>
    </row>
    <row r="375" spans="3:7" ht="12.75">
      <c r="C375" s="239"/>
      <c r="E375" s="239"/>
      <c r="G375" s="242"/>
    </row>
    <row r="376" spans="3:7" ht="12.75">
      <c r="C376" s="239"/>
      <c r="E376" s="239"/>
      <c r="G376" s="242"/>
    </row>
    <row r="377" spans="3:7" ht="12.75">
      <c r="C377" s="239"/>
      <c r="E377" s="239"/>
      <c r="G377" s="242"/>
    </row>
    <row r="378" spans="3:7" ht="12.75">
      <c r="C378" s="239"/>
      <c r="E378" s="239"/>
      <c r="G378" s="242"/>
    </row>
    <row r="379" spans="3:7" ht="12.75">
      <c r="C379" s="239"/>
      <c r="E379" s="239"/>
      <c r="G379" s="242"/>
    </row>
    <row r="380" spans="3:7" ht="12.75">
      <c r="C380" s="239"/>
      <c r="E380" s="239"/>
      <c r="G380" s="242"/>
    </row>
    <row r="381" spans="3:7" ht="12.75">
      <c r="C381" s="239"/>
      <c r="E381" s="239"/>
      <c r="G381" s="242"/>
    </row>
    <row r="382" spans="3:7" ht="12.75">
      <c r="C382" s="239"/>
      <c r="E382" s="239"/>
      <c r="G382" s="242"/>
    </row>
    <row r="383" spans="3:7" ht="12.75">
      <c r="C383" s="239"/>
      <c r="E383" s="239"/>
      <c r="G383" s="242"/>
    </row>
    <row r="384" spans="3:7" ht="12.75">
      <c r="C384" s="239"/>
      <c r="E384" s="239"/>
      <c r="G384" s="242"/>
    </row>
    <row r="385" spans="3:7" ht="12.75">
      <c r="C385" s="239"/>
      <c r="E385" s="239"/>
      <c r="G385" s="242"/>
    </row>
    <row r="386" spans="3:7" ht="12.75">
      <c r="C386" s="239"/>
      <c r="E386" s="239"/>
      <c r="G386" s="242"/>
    </row>
    <row r="387" spans="3:7" ht="12.75">
      <c r="C387" s="239"/>
      <c r="E387" s="239"/>
      <c r="G387" s="242"/>
    </row>
    <row r="388" spans="3:7" ht="12.75">
      <c r="C388" s="239"/>
      <c r="E388" s="239"/>
      <c r="G388" s="242"/>
    </row>
    <row r="389" spans="3:7" ht="12.75">
      <c r="C389" s="239"/>
      <c r="E389" s="239"/>
      <c r="G389" s="242"/>
    </row>
    <row r="390" spans="3:7" ht="12.75">
      <c r="C390" s="239"/>
      <c r="E390" s="239"/>
      <c r="G390" s="242"/>
    </row>
    <row r="391" spans="3:7" ht="12.75">
      <c r="C391" s="239"/>
      <c r="E391" s="239"/>
      <c r="G391" s="242"/>
    </row>
    <row r="392" spans="3:7" ht="12.75">
      <c r="C392" s="239"/>
      <c r="E392" s="239"/>
      <c r="G392" s="242"/>
    </row>
    <row r="393" spans="3:7" ht="12.75">
      <c r="C393" s="239"/>
      <c r="E393" s="239"/>
      <c r="G393" s="242"/>
    </row>
    <row r="394" spans="3:7" ht="12.75">
      <c r="C394" s="239"/>
      <c r="E394" s="239"/>
      <c r="G394" s="242"/>
    </row>
    <row r="395" spans="3:7" ht="12.75">
      <c r="C395" s="239"/>
      <c r="E395" s="239"/>
      <c r="G395" s="242"/>
    </row>
    <row r="396" spans="3:7" ht="12.75">
      <c r="C396" s="239"/>
      <c r="E396" s="239"/>
      <c r="G396" s="242"/>
    </row>
    <row r="397" spans="3:7" ht="12.75">
      <c r="C397" s="239"/>
      <c r="E397" s="239"/>
      <c r="G397" s="242"/>
    </row>
    <row r="398" spans="3:7" ht="12.75">
      <c r="C398" s="239"/>
      <c r="E398" s="239"/>
      <c r="G398" s="242"/>
    </row>
    <row r="399" spans="3:7" ht="12.75">
      <c r="C399" s="239"/>
      <c r="E399" s="239"/>
      <c r="G399" s="242"/>
    </row>
    <row r="400" spans="3:7" ht="12.75">
      <c r="C400" s="239"/>
      <c r="E400" s="239"/>
      <c r="G400" s="242"/>
    </row>
    <row r="401" spans="3:7" ht="12.75">
      <c r="C401" s="239"/>
      <c r="E401" s="239"/>
      <c r="G401" s="242"/>
    </row>
    <row r="402" spans="3:7" ht="12.75">
      <c r="C402" s="239"/>
      <c r="E402" s="239"/>
      <c r="G402" s="242"/>
    </row>
    <row r="403" spans="3:7" ht="12.75">
      <c r="C403" s="239"/>
      <c r="E403" s="239"/>
      <c r="G403" s="242"/>
    </row>
    <row r="404" spans="3:7" ht="12.75">
      <c r="C404" s="239"/>
      <c r="E404" s="239"/>
      <c r="G404" s="242"/>
    </row>
    <row r="405" spans="3:7" ht="12.75">
      <c r="C405" s="239"/>
      <c r="E405" s="239"/>
      <c r="G405" s="242"/>
    </row>
    <row r="406" spans="3:7" ht="12.75">
      <c r="C406" s="239"/>
      <c r="E406" s="239"/>
      <c r="G406" s="242"/>
    </row>
    <row r="407" spans="3:7" ht="12.75">
      <c r="C407" s="239"/>
      <c r="E407" s="239"/>
      <c r="G407" s="242"/>
    </row>
    <row r="408" spans="3:7" ht="12.75">
      <c r="C408" s="239"/>
      <c r="E408" s="239"/>
      <c r="G408" s="242"/>
    </row>
    <row r="409" spans="3:7" ht="12.75">
      <c r="C409" s="239"/>
      <c r="E409" s="239"/>
      <c r="G409" s="242"/>
    </row>
    <row r="410" spans="3:7" ht="12.75">
      <c r="C410" s="239"/>
      <c r="E410" s="239"/>
      <c r="G410" s="242"/>
    </row>
    <row r="411" spans="3:7" ht="12.75">
      <c r="C411" s="239"/>
      <c r="E411" s="239"/>
      <c r="G411" s="242"/>
    </row>
    <row r="412" spans="3:7" ht="12.75">
      <c r="C412" s="239"/>
      <c r="E412" s="239"/>
      <c r="G412" s="242"/>
    </row>
    <row r="413" spans="3:7" ht="12.75">
      <c r="C413" s="239"/>
      <c r="E413" s="239"/>
      <c r="G413" s="242"/>
    </row>
    <row r="414" spans="3:7" ht="12.75">
      <c r="C414" s="239"/>
      <c r="E414" s="239"/>
      <c r="G414" s="242"/>
    </row>
    <row r="415" spans="3:7" ht="12.75">
      <c r="C415" s="239"/>
      <c r="E415" s="239"/>
      <c r="G415" s="242"/>
    </row>
    <row r="416" spans="3:7" ht="12.75">
      <c r="C416" s="239"/>
      <c r="E416" s="239"/>
      <c r="G416" s="242"/>
    </row>
    <row r="417" spans="3:7" ht="12.75">
      <c r="C417" s="239"/>
      <c r="E417" s="239"/>
      <c r="G417" s="242"/>
    </row>
    <row r="418" spans="3:7" ht="12.75">
      <c r="C418" s="239"/>
      <c r="E418" s="239"/>
      <c r="G418" s="242"/>
    </row>
    <row r="419" spans="3:7" ht="12.75">
      <c r="C419" s="239"/>
      <c r="E419" s="239"/>
      <c r="G419" s="242"/>
    </row>
    <row r="420" spans="3:7" ht="12.75">
      <c r="C420" s="239"/>
      <c r="E420" s="239"/>
      <c r="G420" s="242"/>
    </row>
    <row r="421" spans="3:7" ht="12.75">
      <c r="C421" s="239"/>
      <c r="E421" s="239"/>
      <c r="G421" s="242"/>
    </row>
    <row r="422" spans="3:7" ht="12.75">
      <c r="C422" s="239"/>
      <c r="E422" s="239"/>
      <c r="G422" s="242"/>
    </row>
    <row r="423" spans="3:7" ht="12.75">
      <c r="C423" s="239"/>
      <c r="E423" s="239"/>
      <c r="G423" s="242"/>
    </row>
    <row r="424" spans="3:7" ht="12.75">
      <c r="C424" s="239"/>
      <c r="E424" s="239"/>
      <c r="G424" s="242"/>
    </row>
    <row r="425" spans="3:7" ht="12.75">
      <c r="C425" s="239"/>
      <c r="E425" s="239"/>
      <c r="G425" s="242"/>
    </row>
    <row r="426" spans="3:7" ht="12.75">
      <c r="C426" s="239"/>
      <c r="E426" s="239"/>
      <c r="G426" s="242"/>
    </row>
    <row r="427" spans="3:7" ht="12.75">
      <c r="C427" s="239"/>
      <c r="E427" s="239"/>
      <c r="G427" s="242"/>
    </row>
    <row r="428" spans="3:7" ht="12.75">
      <c r="C428" s="239"/>
      <c r="E428" s="239"/>
      <c r="G428" s="242"/>
    </row>
    <row r="429" spans="3:7" ht="12.75">
      <c r="C429" s="239"/>
      <c r="E429" s="239"/>
      <c r="G429" s="242"/>
    </row>
    <row r="430" spans="3:7" ht="12.75">
      <c r="C430" s="239"/>
      <c r="E430" s="239"/>
      <c r="G430" s="242"/>
    </row>
    <row r="431" spans="3:7" ht="12.75">
      <c r="C431" s="239"/>
      <c r="E431" s="239"/>
      <c r="G431" s="242"/>
    </row>
    <row r="432" spans="3:7" ht="12.75">
      <c r="C432" s="239"/>
      <c r="E432" s="239"/>
      <c r="G432" s="242"/>
    </row>
    <row r="433" spans="3:7" ht="12.75">
      <c r="C433" s="239"/>
      <c r="E433" s="239"/>
      <c r="G433" s="242"/>
    </row>
    <row r="434" spans="3:7" ht="12.75">
      <c r="C434" s="239"/>
      <c r="E434" s="239"/>
      <c r="G434" s="242"/>
    </row>
    <row r="435" spans="3:7" ht="12.75">
      <c r="C435" s="239"/>
      <c r="E435" s="239"/>
      <c r="G435" s="242"/>
    </row>
    <row r="436" spans="3:7" ht="12.75">
      <c r="C436" s="239"/>
      <c r="E436" s="239"/>
      <c r="G436" s="242"/>
    </row>
    <row r="437" spans="3:7" ht="12.75">
      <c r="C437" s="239"/>
      <c r="E437" s="239"/>
      <c r="G437" s="242"/>
    </row>
    <row r="438" spans="3:7" ht="12.75">
      <c r="C438" s="239"/>
      <c r="E438" s="239"/>
      <c r="G438" s="242"/>
    </row>
    <row r="439" spans="3:7" ht="12.75">
      <c r="C439" s="239"/>
      <c r="E439" s="239"/>
      <c r="G439" s="242"/>
    </row>
    <row r="440" spans="3:7" ht="12.75">
      <c r="C440" s="239"/>
      <c r="E440" s="239"/>
      <c r="G440" s="242"/>
    </row>
    <row r="441" spans="3:7" ht="12.75">
      <c r="C441" s="239"/>
      <c r="E441" s="239"/>
      <c r="G441" s="242"/>
    </row>
    <row r="442" spans="3:7" ht="12.75">
      <c r="C442" s="239"/>
      <c r="E442" s="239"/>
      <c r="G442" s="242"/>
    </row>
    <row r="443" spans="3:7" ht="12.75">
      <c r="C443" s="239"/>
      <c r="E443" s="239"/>
      <c r="G443" s="242"/>
    </row>
    <row r="444" spans="3:7" ht="12.75">
      <c r="C444" s="239"/>
      <c r="E444" s="239"/>
      <c r="G444" s="242"/>
    </row>
    <row r="445" spans="3:7" ht="12.75">
      <c r="C445" s="239"/>
      <c r="E445" s="239"/>
      <c r="G445" s="242"/>
    </row>
    <row r="446" spans="3:7" ht="12.75">
      <c r="C446" s="239"/>
      <c r="E446" s="239"/>
      <c r="G446" s="242"/>
    </row>
    <row r="447" spans="3:7" ht="12.75">
      <c r="C447" s="239"/>
      <c r="E447" s="239"/>
      <c r="G447" s="242"/>
    </row>
    <row r="448" spans="3:7" ht="12.75">
      <c r="C448" s="239"/>
      <c r="E448" s="239"/>
      <c r="G448" s="242"/>
    </row>
    <row r="449" spans="3:7" ht="12.75">
      <c r="C449" s="239"/>
      <c r="E449" s="239"/>
      <c r="G449" s="242"/>
    </row>
    <row r="450" spans="3:7" ht="12.75">
      <c r="C450" s="239"/>
      <c r="E450" s="239"/>
      <c r="G450" s="242"/>
    </row>
    <row r="451" spans="3:7" ht="12.75">
      <c r="C451" s="239"/>
      <c r="E451" s="239"/>
      <c r="G451" s="242"/>
    </row>
    <row r="452" spans="3:7" ht="12.75">
      <c r="C452" s="239"/>
      <c r="E452" s="239"/>
      <c r="G452" s="242"/>
    </row>
    <row r="453" spans="3:7" ht="12.75">
      <c r="C453" s="239"/>
      <c r="E453" s="239"/>
      <c r="G453" s="242"/>
    </row>
    <row r="454" spans="3:7" ht="12.75">
      <c r="C454" s="239"/>
      <c r="E454" s="239"/>
      <c r="G454" s="242"/>
    </row>
    <row r="455" spans="3:7" ht="12.75">
      <c r="C455" s="239"/>
      <c r="E455" s="239"/>
      <c r="G455" s="242"/>
    </row>
    <row r="456" spans="3:7" ht="12.75">
      <c r="C456" s="239"/>
      <c r="E456" s="239"/>
      <c r="G456" s="242"/>
    </row>
    <row r="457" spans="3:7" ht="12.75">
      <c r="C457" s="239"/>
      <c r="E457" s="239"/>
      <c r="G457" s="242"/>
    </row>
    <row r="458" spans="3:7" ht="12.75">
      <c r="C458" s="239"/>
      <c r="E458" s="239"/>
      <c r="G458" s="242"/>
    </row>
    <row r="459" spans="3:7" ht="12.75">
      <c r="C459" s="239"/>
      <c r="E459" s="239"/>
      <c r="G459" s="242"/>
    </row>
    <row r="460" spans="3:7" ht="12.75">
      <c r="C460" s="239"/>
      <c r="E460" s="239"/>
      <c r="G460" s="242"/>
    </row>
    <row r="461" spans="3:7" ht="12.75">
      <c r="C461" s="239"/>
      <c r="E461" s="239"/>
      <c r="G461" s="242"/>
    </row>
    <row r="462" spans="3:7" ht="12.75">
      <c r="C462" s="239"/>
      <c r="E462" s="239"/>
      <c r="G462" s="242"/>
    </row>
    <row r="463" spans="3:7" ht="12.75">
      <c r="C463" s="239"/>
      <c r="E463" s="239"/>
      <c r="G463" s="242"/>
    </row>
    <row r="464" spans="3:7" ht="12.75">
      <c r="C464" s="239"/>
      <c r="E464" s="239"/>
      <c r="G464" s="242"/>
    </row>
    <row r="465" spans="3:7" ht="12.75">
      <c r="C465" s="239"/>
      <c r="E465" s="239"/>
      <c r="G465" s="242"/>
    </row>
    <row r="466" spans="3:7" ht="12.75">
      <c r="C466" s="239"/>
      <c r="E466" s="239"/>
      <c r="G466" s="242"/>
    </row>
    <row r="467" spans="3:7" ht="12.75">
      <c r="C467" s="239"/>
      <c r="E467" s="239"/>
      <c r="G467" s="242"/>
    </row>
    <row r="468" spans="3:7" ht="12.75">
      <c r="C468" s="239"/>
      <c r="E468" s="239"/>
      <c r="G468" s="242"/>
    </row>
    <row r="469" spans="3:7" ht="12.75">
      <c r="C469" s="239"/>
      <c r="E469" s="239"/>
      <c r="G469" s="242"/>
    </row>
    <row r="470" spans="3:7" ht="12.75">
      <c r="C470" s="239"/>
      <c r="E470" s="239"/>
      <c r="G470" s="242"/>
    </row>
    <row r="471" spans="3:7" ht="12.75">
      <c r="C471" s="239"/>
      <c r="E471" s="239"/>
      <c r="G471" s="242"/>
    </row>
    <row r="472" spans="3:7" ht="12.75">
      <c r="C472" s="239"/>
      <c r="E472" s="239"/>
      <c r="G472" s="242"/>
    </row>
    <row r="473" spans="3:7" ht="12.75">
      <c r="C473" s="239"/>
      <c r="E473" s="239"/>
      <c r="G473" s="242"/>
    </row>
    <row r="474" spans="3:7" ht="12.75">
      <c r="C474" s="239"/>
      <c r="E474" s="239"/>
      <c r="G474" s="242"/>
    </row>
    <row r="475" spans="3:7" ht="12.75">
      <c r="C475" s="239"/>
      <c r="E475" s="239"/>
      <c r="G475" s="242"/>
    </row>
    <row r="476" spans="3:7" ht="12.75">
      <c r="C476" s="239"/>
      <c r="E476" s="239"/>
      <c r="G476" s="242"/>
    </row>
    <row r="477" spans="3:7" ht="12.75">
      <c r="C477" s="239"/>
      <c r="E477" s="239"/>
      <c r="G477" s="242"/>
    </row>
    <row r="478" spans="3:7" ht="12.75">
      <c r="C478" s="239"/>
      <c r="E478" s="239"/>
      <c r="G478" s="242"/>
    </row>
    <row r="479" spans="3:7" ht="12.75">
      <c r="C479" s="239"/>
      <c r="E479" s="239"/>
      <c r="G479" s="242"/>
    </row>
    <row r="480" spans="3:7" ht="12.75">
      <c r="C480" s="239"/>
      <c r="E480" s="239"/>
      <c r="G480" s="242"/>
    </row>
    <row r="481" spans="3:7" ht="12.75">
      <c r="C481" s="239"/>
      <c r="E481" s="239"/>
      <c r="G481" s="242"/>
    </row>
    <row r="482" spans="3:7" ht="12.75">
      <c r="C482" s="239"/>
      <c r="E482" s="239"/>
      <c r="G482" s="242"/>
    </row>
    <row r="483" spans="3:7" ht="12.75">
      <c r="C483" s="239"/>
      <c r="E483" s="239"/>
      <c r="G483" s="242"/>
    </row>
    <row r="484" spans="3:7" ht="12.75">
      <c r="C484" s="239"/>
      <c r="E484" s="239"/>
      <c r="G484" s="242"/>
    </row>
    <row r="485" spans="3:7" ht="12.75">
      <c r="C485" s="239"/>
      <c r="E485" s="239"/>
      <c r="G485" s="242"/>
    </row>
    <row r="486" spans="3:7" ht="12.75">
      <c r="C486" s="239"/>
      <c r="E486" s="239"/>
      <c r="G486" s="242"/>
    </row>
    <row r="487" spans="3:7" ht="12.75">
      <c r="C487" s="239"/>
      <c r="E487" s="239"/>
      <c r="G487" s="242"/>
    </row>
    <row r="488" spans="3:7" ht="12.75">
      <c r="C488" s="239"/>
      <c r="E488" s="239"/>
      <c r="G488" s="242"/>
    </row>
    <row r="489" spans="3:7" ht="12.75">
      <c r="C489" s="239"/>
      <c r="E489" s="239"/>
      <c r="G489" s="242"/>
    </row>
    <row r="490" spans="3:7" ht="12.75">
      <c r="C490" s="239"/>
      <c r="E490" s="239"/>
      <c r="G490" s="242"/>
    </row>
    <row r="491" spans="3:7" ht="12.75">
      <c r="C491" s="239"/>
      <c r="E491" s="239"/>
      <c r="G491" s="242"/>
    </row>
    <row r="492" spans="3:7" ht="12.75">
      <c r="C492" s="239"/>
      <c r="E492" s="239"/>
      <c r="G492" s="242"/>
    </row>
    <row r="493" spans="3:7" ht="12.75">
      <c r="C493" s="239"/>
      <c r="E493" s="239"/>
      <c r="G493" s="242"/>
    </row>
    <row r="494" spans="3:7" ht="12.75">
      <c r="C494" s="239"/>
      <c r="E494" s="239"/>
      <c r="G494" s="242"/>
    </row>
    <row r="495" spans="3:7" ht="12.75">
      <c r="C495" s="239"/>
      <c r="E495" s="239"/>
      <c r="G495" s="242"/>
    </row>
    <row r="496" spans="3:7" ht="12.75">
      <c r="C496" s="239"/>
      <c r="E496" s="239"/>
      <c r="G496" s="242"/>
    </row>
    <row r="497" spans="3:7" ht="12.75">
      <c r="C497" s="239"/>
      <c r="E497" s="239"/>
      <c r="G497" s="242"/>
    </row>
    <row r="498" spans="3:7" ht="12.75">
      <c r="C498" s="239"/>
      <c r="E498" s="239"/>
      <c r="G498" s="242"/>
    </row>
    <row r="499" spans="3:7" ht="12.75">
      <c r="C499" s="239"/>
      <c r="E499" s="239"/>
      <c r="G499" s="242"/>
    </row>
    <row r="500" spans="3:7" ht="12.75">
      <c r="C500" s="239"/>
      <c r="E500" s="239"/>
      <c r="G500" s="242"/>
    </row>
    <row r="501" spans="3:7" ht="12.75">
      <c r="C501" s="239"/>
      <c r="E501" s="239"/>
      <c r="G501" s="242"/>
    </row>
    <row r="502" spans="3:7" ht="12.75">
      <c r="C502" s="239"/>
      <c r="E502" s="239"/>
      <c r="G502" s="242"/>
    </row>
    <row r="503" spans="3:7" ht="12.75">
      <c r="C503" s="239"/>
      <c r="E503" s="239"/>
      <c r="G503" s="242"/>
    </row>
    <row r="504" spans="3:7" ht="12.75">
      <c r="C504" s="239"/>
      <c r="E504" s="239"/>
      <c r="G504" s="242"/>
    </row>
    <row r="505" spans="3:7" ht="12.75">
      <c r="C505" s="239"/>
      <c r="E505" s="239"/>
      <c r="G505" s="242"/>
    </row>
    <row r="506" spans="3:7" ht="12.75">
      <c r="C506" s="239"/>
      <c r="E506" s="239"/>
      <c r="G506" s="242"/>
    </row>
    <row r="507" spans="3:7" ht="12.75">
      <c r="C507" s="239"/>
      <c r="E507" s="239"/>
      <c r="G507" s="242"/>
    </row>
    <row r="508" spans="3:7" ht="12.75">
      <c r="C508" s="239"/>
      <c r="E508" s="239"/>
      <c r="G508" s="242"/>
    </row>
    <row r="509" spans="3:7" ht="12.75">
      <c r="C509" s="239"/>
      <c r="E509" s="239"/>
      <c r="G509" s="242"/>
    </row>
    <row r="510" spans="3:7" ht="12.75">
      <c r="C510" s="239"/>
      <c r="E510" s="239"/>
      <c r="G510" s="242"/>
    </row>
    <row r="511" spans="3:7" ht="12.75">
      <c r="C511" s="239"/>
      <c r="E511" s="239"/>
      <c r="G511" s="242"/>
    </row>
    <row r="512" spans="3:7" ht="12.75">
      <c r="C512" s="239"/>
      <c r="E512" s="239"/>
      <c r="G512" s="242"/>
    </row>
    <row r="513" spans="3:7" ht="12.75">
      <c r="C513" s="239"/>
      <c r="E513" s="239"/>
      <c r="G513" s="242"/>
    </row>
    <row r="514" spans="3:7" ht="12.75">
      <c r="C514" s="239"/>
      <c r="E514" s="239"/>
      <c r="G514" s="242"/>
    </row>
    <row r="515" spans="3:7" ht="12.75">
      <c r="C515" s="239"/>
      <c r="E515" s="239"/>
      <c r="G515" s="242"/>
    </row>
    <row r="516" spans="3:7" ht="12.75">
      <c r="C516" s="239"/>
      <c r="E516" s="239"/>
      <c r="G516" s="242"/>
    </row>
    <row r="517" spans="3:7" ht="12.75">
      <c r="C517" s="239"/>
      <c r="E517" s="239"/>
      <c r="G517" s="242"/>
    </row>
    <row r="518" spans="3:7" ht="12.75">
      <c r="C518" s="239"/>
      <c r="E518" s="239"/>
      <c r="G518" s="242"/>
    </row>
    <row r="519" spans="3:7" ht="12.75">
      <c r="C519" s="239"/>
      <c r="E519" s="239"/>
      <c r="G519" s="242"/>
    </row>
    <row r="520" spans="3:7" ht="12.75">
      <c r="C520" s="239"/>
      <c r="E520" s="239"/>
      <c r="G520" s="242"/>
    </row>
    <row r="521" spans="3:7" ht="12.75">
      <c r="C521" s="239"/>
      <c r="E521" s="239"/>
      <c r="G521" s="242"/>
    </row>
    <row r="522" spans="3:7" ht="12.75">
      <c r="C522" s="239"/>
      <c r="E522" s="239"/>
      <c r="G522" s="242"/>
    </row>
    <row r="523" spans="3:7" ht="12.75">
      <c r="C523" s="239"/>
      <c r="E523" s="239"/>
      <c r="G523" s="242"/>
    </row>
    <row r="524" spans="3:7" ht="12.75">
      <c r="C524" s="239"/>
      <c r="E524" s="239"/>
      <c r="G524" s="242"/>
    </row>
    <row r="525" spans="3:7" ht="12.75">
      <c r="C525" s="239"/>
      <c r="E525" s="239"/>
      <c r="G525" s="242"/>
    </row>
    <row r="526" spans="3:7" ht="12.75">
      <c r="C526" s="239"/>
      <c r="E526" s="239"/>
      <c r="G526" s="242"/>
    </row>
    <row r="527" spans="3:7" ht="12.75">
      <c r="C527" s="239"/>
      <c r="E527" s="239"/>
      <c r="G527" s="242"/>
    </row>
    <row r="528" spans="3:7" ht="12.75">
      <c r="C528" s="239"/>
      <c r="E528" s="239"/>
      <c r="G528" s="242"/>
    </row>
    <row r="529" spans="3:7" ht="12.75">
      <c r="C529" s="239"/>
      <c r="E529" s="239"/>
      <c r="G529" s="242"/>
    </row>
    <row r="530" spans="3:7" ht="12.75">
      <c r="C530" s="239"/>
      <c r="E530" s="239"/>
      <c r="G530" s="242"/>
    </row>
    <row r="531" spans="3:7" ht="12.75">
      <c r="C531" s="239"/>
      <c r="E531" s="239"/>
      <c r="G531" s="242"/>
    </row>
    <row r="532" spans="3:7" ht="12.75">
      <c r="C532" s="239"/>
      <c r="E532" s="239"/>
      <c r="G532" s="242"/>
    </row>
    <row r="533" spans="3:7" ht="12.75">
      <c r="C533" s="239"/>
      <c r="E533" s="239"/>
      <c r="G533" s="242"/>
    </row>
    <row r="534" spans="3:7" ht="12.75">
      <c r="C534" s="239"/>
      <c r="E534" s="239"/>
      <c r="G534" s="242"/>
    </row>
    <row r="535" spans="3:7" ht="12.75">
      <c r="C535" s="239"/>
      <c r="E535" s="239"/>
      <c r="G535" s="242"/>
    </row>
    <row r="536" spans="3:7" ht="12.75">
      <c r="C536" s="239"/>
      <c r="E536" s="239"/>
      <c r="G536" s="242"/>
    </row>
    <row r="537" spans="3:7" ht="12.75">
      <c r="C537" s="239"/>
      <c r="E537" s="239"/>
      <c r="G537" s="242"/>
    </row>
    <row r="538" spans="3:7" ht="12.75">
      <c r="C538" s="239"/>
      <c r="E538" s="239"/>
      <c r="G538" s="242"/>
    </row>
    <row r="539" spans="3:7" ht="12.75">
      <c r="C539" s="239"/>
      <c r="E539" s="239"/>
      <c r="G539" s="242"/>
    </row>
    <row r="540" spans="3:7" ht="12.75">
      <c r="C540" s="239"/>
      <c r="E540" s="239"/>
      <c r="G540" s="242"/>
    </row>
    <row r="541" spans="3:7" ht="12.75">
      <c r="C541" s="239"/>
      <c r="E541" s="239"/>
      <c r="G541" s="242"/>
    </row>
    <row r="542" spans="3:7" ht="12.75">
      <c r="C542" s="239"/>
      <c r="E542" s="239"/>
      <c r="G542" s="242"/>
    </row>
    <row r="543" spans="3:7" ht="12.75">
      <c r="C543" s="239"/>
      <c r="E543" s="239"/>
      <c r="G543" s="242"/>
    </row>
    <row r="544" spans="3:7" ht="12.75">
      <c r="C544" s="239"/>
      <c r="E544" s="239"/>
      <c r="G544" s="242"/>
    </row>
    <row r="545" spans="3:7" ht="12.75">
      <c r="C545" s="239"/>
      <c r="E545" s="239"/>
      <c r="G545" s="242"/>
    </row>
    <row r="546" spans="3:7" ht="12.75">
      <c r="C546" s="239"/>
      <c r="E546" s="239"/>
      <c r="G546" s="242"/>
    </row>
    <row r="547" spans="3:7" ht="12.75">
      <c r="C547" s="239"/>
      <c r="E547" s="239"/>
      <c r="G547" s="242"/>
    </row>
    <row r="548" spans="3:7" ht="12.75">
      <c r="C548" s="239"/>
      <c r="E548" s="239"/>
      <c r="G548" s="242"/>
    </row>
    <row r="549" spans="3:7" ht="12.75">
      <c r="C549" s="239"/>
      <c r="E549" s="239"/>
      <c r="G549" s="242"/>
    </row>
    <row r="550" spans="3:7" ht="12.75">
      <c r="C550" s="239"/>
      <c r="E550" s="239"/>
      <c r="G550" s="242"/>
    </row>
    <row r="551" spans="3:7" ht="12.75">
      <c r="C551" s="239"/>
      <c r="E551" s="239"/>
      <c r="G551" s="242"/>
    </row>
    <row r="552" spans="3:7" ht="12.75">
      <c r="C552" s="239"/>
      <c r="E552" s="239"/>
      <c r="G552" s="242"/>
    </row>
    <row r="553" spans="3:7" ht="12.75">
      <c r="C553" s="239"/>
      <c r="E553" s="239"/>
      <c r="G553" s="242"/>
    </row>
    <row r="554" spans="3:7" ht="12.75">
      <c r="C554" s="239"/>
      <c r="E554" s="239"/>
      <c r="G554" s="242"/>
    </row>
    <row r="555" spans="3:7" ht="12.75">
      <c r="C555" s="239"/>
      <c r="E555" s="239"/>
      <c r="G555" s="242"/>
    </row>
    <row r="556" spans="3:7" ht="12.75">
      <c r="C556" s="239"/>
      <c r="E556" s="239"/>
      <c r="G556" s="242"/>
    </row>
    <row r="557" spans="3:7" ht="12.75">
      <c r="C557" s="239"/>
      <c r="E557" s="239"/>
      <c r="G557" s="242"/>
    </row>
    <row r="558" spans="3:7" ht="12.75">
      <c r="C558" s="239"/>
      <c r="E558" s="239"/>
      <c r="G558" s="242"/>
    </row>
    <row r="559" spans="3:7" ht="12.75">
      <c r="C559" s="239"/>
      <c r="E559" s="239"/>
      <c r="G559" s="242"/>
    </row>
    <row r="560" spans="3:7" ht="12.75">
      <c r="C560" s="239"/>
      <c r="E560" s="239"/>
      <c r="G560" s="242"/>
    </row>
    <row r="561" spans="3:7" ht="12.75">
      <c r="C561" s="239"/>
      <c r="E561" s="239"/>
      <c r="G561" s="242"/>
    </row>
    <row r="562" spans="3:7" ht="12.75">
      <c r="C562" s="239"/>
      <c r="E562" s="239"/>
      <c r="G562" s="242"/>
    </row>
    <row r="563" spans="3:7" ht="12.75">
      <c r="C563" s="239"/>
      <c r="E563" s="239"/>
      <c r="G563" s="242"/>
    </row>
    <row r="564" spans="3:7" ht="12.75">
      <c r="C564" s="239"/>
      <c r="E564" s="239"/>
      <c r="G564" s="242"/>
    </row>
    <row r="565" spans="3:7" ht="12.75">
      <c r="C565" s="239"/>
      <c r="E565" s="239"/>
      <c r="G565" s="242"/>
    </row>
    <row r="566" spans="3:7" ht="12.75">
      <c r="C566" s="239"/>
      <c r="E566" s="239"/>
      <c r="G566" s="242"/>
    </row>
    <row r="567" spans="3:7" ht="12.75">
      <c r="C567" s="239"/>
      <c r="E567" s="239"/>
      <c r="G567" s="242"/>
    </row>
    <row r="568" spans="3:7" ht="12.75">
      <c r="C568" s="239"/>
      <c r="E568" s="239"/>
      <c r="G568" s="242"/>
    </row>
    <row r="569" spans="3:7" ht="12.75">
      <c r="C569" s="239"/>
      <c r="E569" s="239"/>
      <c r="G569" s="242"/>
    </row>
    <row r="570" spans="3:7" ht="12.75">
      <c r="C570" s="239"/>
      <c r="E570" s="239"/>
      <c r="G570" s="242"/>
    </row>
    <row r="571" spans="3:7" ht="12.75">
      <c r="C571" s="239"/>
      <c r="E571" s="239"/>
      <c r="G571" s="242"/>
    </row>
    <row r="572" spans="3:7" ht="12.75">
      <c r="C572" s="239"/>
      <c r="E572" s="239"/>
      <c r="G572" s="242"/>
    </row>
    <row r="573" spans="3:7" ht="12.75">
      <c r="C573" s="239"/>
      <c r="E573" s="239"/>
      <c r="G573" s="242"/>
    </row>
    <row r="574" spans="3:7" ht="12.75">
      <c r="C574" s="239"/>
      <c r="E574" s="239"/>
      <c r="G574" s="242"/>
    </row>
    <row r="575" spans="3:7" ht="12.75">
      <c r="C575" s="239"/>
      <c r="E575" s="239"/>
      <c r="G575" s="242"/>
    </row>
    <row r="576" spans="3:7" ht="12.75">
      <c r="C576" s="239"/>
      <c r="E576" s="239"/>
      <c r="G576" s="242"/>
    </row>
    <row r="577" spans="3:7" ht="12.75">
      <c r="C577" s="239"/>
      <c r="E577" s="239"/>
      <c r="G577" s="242"/>
    </row>
    <row r="578" spans="3:7" ht="12.75">
      <c r="C578" s="239"/>
      <c r="E578" s="239"/>
      <c r="G578" s="242"/>
    </row>
    <row r="579" spans="3:7" ht="12.75">
      <c r="C579" s="239"/>
      <c r="E579" s="239"/>
      <c r="G579" s="242"/>
    </row>
    <row r="580" spans="3:7" ht="12.75">
      <c r="C580" s="239"/>
      <c r="E580" s="239"/>
      <c r="G580" s="242"/>
    </row>
    <row r="581" spans="3:7" ht="12.75">
      <c r="C581" s="239"/>
      <c r="E581" s="239"/>
      <c r="G581" s="242"/>
    </row>
    <row r="582" spans="3:7" ht="12.75">
      <c r="C582" s="239"/>
      <c r="E582" s="239"/>
      <c r="G582" s="242"/>
    </row>
    <row r="583" spans="3:7" ht="12.75">
      <c r="C583" s="239"/>
      <c r="E583" s="239"/>
      <c r="G583" s="242"/>
    </row>
    <row r="584" spans="3:7" ht="12.75">
      <c r="C584" s="239"/>
      <c r="E584" s="239"/>
      <c r="G584" s="242"/>
    </row>
    <row r="585" spans="3:7" ht="12.75">
      <c r="C585" s="239"/>
      <c r="E585" s="239"/>
      <c r="G585" s="242"/>
    </row>
    <row r="586" spans="3:7" ht="12.75">
      <c r="C586" s="239"/>
      <c r="E586" s="239"/>
      <c r="G586" s="242"/>
    </row>
    <row r="587" spans="3:7" ht="12.75">
      <c r="C587" s="239"/>
      <c r="E587" s="239"/>
      <c r="G587" s="242"/>
    </row>
    <row r="588" spans="3:7" ht="12.75">
      <c r="C588" s="239"/>
      <c r="E588" s="239"/>
      <c r="G588" s="242"/>
    </row>
    <row r="589" spans="3:7" ht="12.75">
      <c r="C589" s="239"/>
      <c r="E589" s="239"/>
      <c r="G589" s="242"/>
    </row>
    <row r="590" spans="3:7" ht="12.75">
      <c r="C590" s="239"/>
      <c r="E590" s="239"/>
      <c r="G590" s="242"/>
    </row>
    <row r="591" spans="3:7" ht="12.75">
      <c r="C591" s="239"/>
      <c r="E591" s="239"/>
      <c r="G591" s="242"/>
    </row>
    <row r="592" spans="3:7" ht="12.75">
      <c r="C592" s="239"/>
      <c r="E592" s="239"/>
      <c r="G592" s="242"/>
    </row>
    <row r="593" spans="3:7" ht="12.75">
      <c r="C593" s="239"/>
      <c r="E593" s="239"/>
      <c r="G593" s="242"/>
    </row>
    <row r="594" spans="3:7" ht="12.75">
      <c r="C594" s="239"/>
      <c r="E594" s="239"/>
      <c r="G594" s="242"/>
    </row>
    <row r="595" spans="3:7" ht="12.75">
      <c r="C595" s="239"/>
      <c r="E595" s="239"/>
      <c r="G595" s="242"/>
    </row>
    <row r="596" spans="3:7" ht="12.75">
      <c r="C596" s="239"/>
      <c r="E596" s="239"/>
      <c r="G596" s="242"/>
    </row>
    <row r="597" spans="3:7" ht="12.75">
      <c r="C597" s="239"/>
      <c r="E597" s="239"/>
      <c r="G597" s="242"/>
    </row>
    <row r="598" spans="3:7" ht="12.75">
      <c r="C598" s="239"/>
      <c r="E598" s="239"/>
      <c r="G598" s="242"/>
    </row>
    <row r="599" spans="3:7" ht="12.75">
      <c r="C599" s="239"/>
      <c r="E599" s="239"/>
      <c r="G599" s="242"/>
    </row>
    <row r="600" spans="3:7" ht="12.75">
      <c r="C600" s="239"/>
      <c r="E600" s="239"/>
      <c r="G600" s="242"/>
    </row>
    <row r="601" spans="3:7" ht="12.75">
      <c r="C601" s="239"/>
      <c r="E601" s="239"/>
      <c r="G601" s="242"/>
    </row>
    <row r="602" spans="3:7" ht="12.75">
      <c r="C602" s="239"/>
      <c r="E602" s="239"/>
      <c r="G602" s="242"/>
    </row>
    <row r="603" spans="3:7" ht="12.75">
      <c r="C603" s="239"/>
      <c r="E603" s="239"/>
      <c r="G603" s="242"/>
    </row>
    <row r="604" spans="3:7" ht="12.75">
      <c r="C604" s="239"/>
      <c r="E604" s="239"/>
      <c r="G604" s="242"/>
    </row>
    <row r="605" spans="3:7" ht="12.75">
      <c r="C605" s="239"/>
      <c r="E605" s="239"/>
      <c r="G605" s="242"/>
    </row>
    <row r="606" spans="3:7" ht="12.75">
      <c r="C606" s="239"/>
      <c r="E606" s="239"/>
      <c r="G606" s="242"/>
    </row>
    <row r="607" spans="3:7" ht="12.75">
      <c r="C607" s="239"/>
      <c r="E607" s="239"/>
      <c r="G607" s="242"/>
    </row>
    <row r="608" spans="3:7" ht="12.75">
      <c r="C608" s="239"/>
      <c r="E608" s="239"/>
      <c r="G608" s="242"/>
    </row>
    <row r="609" spans="3:7" ht="12.75">
      <c r="C609" s="239"/>
      <c r="E609" s="239"/>
      <c r="G609" s="242"/>
    </row>
    <row r="610" spans="3:7" ht="12.75">
      <c r="C610" s="239"/>
      <c r="E610" s="239"/>
      <c r="G610" s="242"/>
    </row>
    <row r="611" spans="3:7" ht="12.75">
      <c r="C611" s="239"/>
      <c r="E611" s="239"/>
      <c r="G611" s="242"/>
    </row>
    <row r="612" spans="3:7" ht="12.75">
      <c r="C612" s="239"/>
      <c r="E612" s="239"/>
      <c r="G612" s="242"/>
    </row>
    <row r="613" spans="3:7" ht="12.75">
      <c r="C613" s="239"/>
      <c r="E613" s="239"/>
      <c r="G613" s="242"/>
    </row>
    <row r="614" spans="3:7" ht="12.75">
      <c r="C614" s="239"/>
      <c r="E614" s="239"/>
      <c r="G614" s="242"/>
    </row>
    <row r="615" spans="3:7" ht="12.75">
      <c r="C615" s="239"/>
      <c r="E615" s="239"/>
      <c r="G615" s="242"/>
    </row>
    <row r="616" spans="3:7" ht="12.75">
      <c r="C616" s="239"/>
      <c r="E616" s="239"/>
      <c r="G616" s="242"/>
    </row>
    <row r="617" spans="3:7" ht="12.75">
      <c r="C617" s="239"/>
      <c r="E617" s="239"/>
      <c r="G617" s="242"/>
    </row>
    <row r="618" spans="3:7" ht="12.75">
      <c r="C618" s="239"/>
      <c r="E618" s="239"/>
      <c r="G618" s="242"/>
    </row>
    <row r="619" spans="3:7" ht="12.75">
      <c r="C619" s="239"/>
      <c r="E619" s="239"/>
      <c r="G619" s="242"/>
    </row>
    <row r="620" spans="3:7" ht="12.75">
      <c r="C620" s="239"/>
      <c r="E620" s="239"/>
      <c r="G620" s="242"/>
    </row>
    <row r="621" spans="3:7" ht="12.75">
      <c r="C621" s="239"/>
      <c r="E621" s="239"/>
      <c r="G621" s="242"/>
    </row>
    <row r="622" spans="3:7" ht="12.75">
      <c r="C622" s="239"/>
      <c r="E622" s="239"/>
      <c r="G622" s="242"/>
    </row>
    <row r="623" spans="3:7" ht="12.75">
      <c r="C623" s="239"/>
      <c r="E623" s="239"/>
      <c r="G623" s="242"/>
    </row>
    <row r="624" spans="3:7" ht="12.75">
      <c r="C624" s="239"/>
      <c r="E624" s="239"/>
      <c r="G624" s="242"/>
    </row>
    <row r="625" spans="3:7" ht="12.75">
      <c r="C625" s="239"/>
      <c r="E625" s="239"/>
      <c r="G625" s="242"/>
    </row>
    <row r="626" spans="3:7" ht="12.75">
      <c r="C626" s="239"/>
      <c r="E626" s="239"/>
      <c r="G626" s="242"/>
    </row>
    <row r="627" spans="3:7" ht="12.75">
      <c r="C627" s="239"/>
      <c r="E627" s="239"/>
      <c r="G627" s="242"/>
    </row>
    <row r="628" spans="3:7" ht="12.75">
      <c r="C628" s="239"/>
      <c r="E628" s="239"/>
      <c r="G628" s="242"/>
    </row>
    <row r="629" spans="3:7" ht="12.75">
      <c r="C629" s="239"/>
      <c r="E629" s="239"/>
      <c r="G629" s="242"/>
    </row>
    <row r="630" spans="3:7" ht="12.75">
      <c r="C630" s="239"/>
      <c r="E630" s="239"/>
      <c r="G630" s="242"/>
    </row>
    <row r="631" spans="3:7" ht="12.75">
      <c r="C631" s="239"/>
      <c r="E631" s="239"/>
      <c r="G631" s="242"/>
    </row>
    <row r="632" spans="3:7" ht="12.75">
      <c r="C632" s="239"/>
      <c r="E632" s="239"/>
      <c r="G632" s="242"/>
    </row>
    <row r="633" spans="3:7" ht="12.75">
      <c r="C633" s="239"/>
      <c r="E633" s="239"/>
      <c r="G633" s="242"/>
    </row>
    <row r="634" spans="3:7" ht="12.75">
      <c r="C634" s="239"/>
      <c r="E634" s="239"/>
      <c r="G634" s="242"/>
    </row>
    <row r="635" spans="3:7" ht="12.75">
      <c r="C635" s="239"/>
      <c r="E635" s="239"/>
      <c r="G635" s="242"/>
    </row>
    <row r="636" spans="3:7" ht="12.75">
      <c r="C636" s="239"/>
      <c r="E636" s="239"/>
      <c r="G636" s="242"/>
    </row>
    <row r="637" spans="3:7" ht="12.75">
      <c r="C637" s="239"/>
      <c r="E637" s="239"/>
      <c r="G637" s="242"/>
    </row>
    <row r="638" spans="3:7" ht="12.75">
      <c r="C638" s="239"/>
      <c r="E638" s="239"/>
      <c r="G638" s="242"/>
    </row>
    <row r="639" spans="3:7" ht="12.75">
      <c r="C639" s="239"/>
      <c r="E639" s="239"/>
      <c r="G639" s="242"/>
    </row>
    <row r="640" spans="3:7" ht="12.75">
      <c r="C640" s="239"/>
      <c r="E640" s="239"/>
      <c r="G640" s="242"/>
    </row>
    <row r="641" spans="3:7" ht="12.75">
      <c r="C641" s="239"/>
      <c r="E641" s="239"/>
      <c r="G641" s="242"/>
    </row>
    <row r="642" spans="3:7" ht="12.75">
      <c r="C642" s="239"/>
      <c r="E642" s="239"/>
      <c r="G642" s="242"/>
    </row>
    <row r="643" spans="3:7" ht="12.75">
      <c r="C643" s="239"/>
      <c r="E643" s="239"/>
      <c r="G643" s="242"/>
    </row>
    <row r="644" spans="3:7" ht="12.75">
      <c r="C644" s="239"/>
      <c r="E644" s="239"/>
      <c r="G644" s="242"/>
    </row>
    <row r="645" spans="3:7" ht="12.75">
      <c r="C645" s="239"/>
      <c r="E645" s="239"/>
      <c r="G645" s="242"/>
    </row>
    <row r="646" spans="3:7" ht="12.75">
      <c r="C646" s="239"/>
      <c r="E646" s="239"/>
      <c r="G646" s="242"/>
    </row>
    <row r="647" spans="3:7" ht="12.75">
      <c r="C647" s="239"/>
      <c r="E647" s="239"/>
      <c r="G647" s="242"/>
    </row>
    <row r="648" spans="3:7" ht="12.75">
      <c r="C648" s="239"/>
      <c r="E648" s="239"/>
      <c r="G648" s="242"/>
    </row>
    <row r="649" spans="3:7" ht="12.75">
      <c r="C649" s="239"/>
      <c r="E649" s="239"/>
      <c r="G649" s="242"/>
    </row>
    <row r="650" spans="3:7" ht="12.75">
      <c r="C650" s="239"/>
      <c r="E650" s="239"/>
      <c r="G650" s="242"/>
    </row>
    <row r="651" spans="3:7" ht="12.75">
      <c r="C651" s="239"/>
      <c r="E651" s="239"/>
      <c r="G651" s="242"/>
    </row>
    <row r="652" spans="3:7" ht="12.75">
      <c r="C652" s="239"/>
      <c r="E652" s="239"/>
      <c r="G652" s="242"/>
    </row>
    <row r="653" spans="3:7" ht="12.75">
      <c r="C653" s="239"/>
      <c r="E653" s="239"/>
      <c r="G653" s="242"/>
    </row>
    <row r="654" spans="3:7" ht="12.75">
      <c r="C654" s="239"/>
      <c r="E654" s="239"/>
      <c r="G654" s="242"/>
    </row>
    <row r="655" spans="3:7" ht="12.75">
      <c r="C655" s="239"/>
      <c r="E655" s="239"/>
      <c r="G655" s="242"/>
    </row>
    <row r="656" spans="3:7" ht="12.75">
      <c r="C656" s="239"/>
      <c r="E656" s="239"/>
      <c r="G656" s="242"/>
    </row>
    <row r="657" spans="3:7" ht="12.75">
      <c r="C657" s="239"/>
      <c r="E657" s="239"/>
      <c r="G657" s="242"/>
    </row>
    <row r="658" spans="3:7" ht="12.75">
      <c r="C658" s="239"/>
      <c r="E658" s="239"/>
      <c r="G658" s="242"/>
    </row>
    <row r="659" spans="3:7" ht="12.75">
      <c r="C659" s="239"/>
      <c r="E659" s="239"/>
      <c r="G659" s="242"/>
    </row>
    <row r="660" spans="3:7" ht="12.75">
      <c r="C660" s="239"/>
      <c r="E660" s="239"/>
      <c r="G660" s="242"/>
    </row>
    <row r="661" spans="3:7" ht="12.75">
      <c r="C661" s="239"/>
      <c r="E661" s="239"/>
      <c r="G661" s="242"/>
    </row>
    <row r="662" spans="3:7" ht="12.75">
      <c r="C662" s="239"/>
      <c r="E662" s="239"/>
      <c r="G662" s="242"/>
    </row>
    <row r="663" spans="3:7" ht="12.75">
      <c r="C663" s="239"/>
      <c r="E663" s="239"/>
      <c r="G663" s="242"/>
    </row>
    <row r="664" spans="3:7" ht="12.75">
      <c r="C664" s="239"/>
      <c r="E664" s="239"/>
      <c r="G664" s="242"/>
    </row>
    <row r="665" spans="3:7" ht="12.75">
      <c r="C665" s="239"/>
      <c r="E665" s="239"/>
      <c r="G665" s="242"/>
    </row>
    <row r="666" spans="3:7" ht="12.75">
      <c r="C666" s="239"/>
      <c r="E666" s="239"/>
      <c r="G666" s="242"/>
    </row>
    <row r="667" spans="3:7" ht="12.75">
      <c r="C667" s="239"/>
      <c r="E667" s="239"/>
      <c r="G667" s="242"/>
    </row>
    <row r="668" spans="3:7" ht="12.75">
      <c r="C668" s="239"/>
      <c r="E668" s="239"/>
      <c r="G668" s="242"/>
    </row>
    <row r="669" spans="3:7" ht="12.75">
      <c r="C669" s="239"/>
      <c r="E669" s="239"/>
      <c r="G669" s="242"/>
    </row>
    <row r="670" spans="3:7" ht="12.75">
      <c r="C670" s="239"/>
      <c r="E670" s="239"/>
      <c r="G670" s="242"/>
    </row>
    <row r="671" spans="3:7" ht="12.75">
      <c r="C671" s="239"/>
      <c r="E671" s="239"/>
      <c r="G671" s="242"/>
    </row>
    <row r="672" spans="3:7" ht="12.75">
      <c r="C672" s="239"/>
      <c r="E672" s="239"/>
      <c r="G672" s="242"/>
    </row>
    <row r="673" spans="3:7" ht="12.75">
      <c r="C673" s="239"/>
      <c r="E673" s="239"/>
      <c r="G673" s="242"/>
    </row>
    <row r="674" spans="3:7" ht="12.75">
      <c r="C674" s="239"/>
      <c r="E674" s="239"/>
      <c r="G674" s="242"/>
    </row>
    <row r="675" spans="3:7" ht="12.75">
      <c r="C675" s="239"/>
      <c r="E675" s="239"/>
      <c r="G675" s="242"/>
    </row>
    <row r="676" spans="3:7" ht="12.75">
      <c r="C676" s="239"/>
      <c r="E676" s="239"/>
      <c r="G676" s="242"/>
    </row>
    <row r="677" spans="3:7" ht="12.75">
      <c r="C677" s="239"/>
      <c r="E677" s="239"/>
      <c r="G677" s="242"/>
    </row>
    <row r="678" spans="3:7" ht="12.75">
      <c r="C678" s="239"/>
      <c r="E678" s="239"/>
      <c r="G678" s="242"/>
    </row>
    <row r="679" spans="3:7" ht="12.75">
      <c r="C679" s="239"/>
      <c r="E679" s="239"/>
      <c r="G679" s="242"/>
    </row>
    <row r="680" spans="3:7" ht="12.75">
      <c r="C680" s="239"/>
      <c r="E680" s="239"/>
      <c r="G680" s="242"/>
    </row>
    <row r="681" spans="3:7" ht="12.75">
      <c r="C681" s="239"/>
      <c r="E681" s="239"/>
      <c r="G681" s="242"/>
    </row>
    <row r="682" spans="3:7" ht="12.75">
      <c r="C682" s="239"/>
      <c r="E682" s="239"/>
      <c r="G682" s="242"/>
    </row>
    <row r="683" spans="3:7" ht="12.75">
      <c r="C683" s="239"/>
      <c r="E683" s="239"/>
      <c r="G683" s="242"/>
    </row>
    <row r="684" spans="3:7" ht="12.75">
      <c r="C684" s="239"/>
      <c r="E684" s="239"/>
      <c r="G684" s="242"/>
    </row>
    <row r="685" spans="3:7" ht="12.75">
      <c r="C685" s="239"/>
      <c r="E685" s="239"/>
      <c r="G685" s="242"/>
    </row>
    <row r="686" spans="3:7" ht="12.75">
      <c r="C686" s="239"/>
      <c r="E686" s="239"/>
      <c r="G686" s="242"/>
    </row>
    <row r="687" spans="3:7" ht="12.75">
      <c r="C687" s="239"/>
      <c r="E687" s="239"/>
      <c r="G687" s="242"/>
    </row>
    <row r="688" spans="3:7" ht="12.75">
      <c r="C688" s="239"/>
      <c r="E688" s="239"/>
      <c r="G688" s="242"/>
    </row>
    <row r="689" spans="3:7" ht="12.75">
      <c r="C689" s="239"/>
      <c r="E689" s="239"/>
      <c r="G689" s="242"/>
    </row>
    <row r="690" spans="3:7" ht="12.75">
      <c r="C690" s="239"/>
      <c r="E690" s="239"/>
      <c r="G690" s="242"/>
    </row>
    <row r="691" spans="3:7" ht="12.75">
      <c r="C691" s="239"/>
      <c r="E691" s="239"/>
      <c r="G691" s="242"/>
    </row>
    <row r="692" spans="3:7" ht="12.75">
      <c r="C692" s="239"/>
      <c r="E692" s="239"/>
      <c r="G692" s="242"/>
    </row>
    <row r="693" spans="3:7" ht="12.75">
      <c r="C693" s="239"/>
      <c r="E693" s="239"/>
      <c r="G693" s="242"/>
    </row>
    <row r="694" spans="3:7" ht="12.75">
      <c r="C694" s="239"/>
      <c r="E694" s="239"/>
      <c r="G694" s="242"/>
    </row>
    <row r="695" spans="3:7" ht="12.75">
      <c r="C695" s="239"/>
      <c r="E695" s="239"/>
      <c r="G695" s="242"/>
    </row>
    <row r="696" spans="3:7" ht="12.75">
      <c r="C696" s="239"/>
      <c r="E696" s="239"/>
      <c r="G696" s="242"/>
    </row>
    <row r="697" spans="3:7" ht="12.75">
      <c r="C697" s="239"/>
      <c r="E697" s="239"/>
      <c r="G697" s="242"/>
    </row>
    <row r="698" spans="3:7" ht="12.75">
      <c r="C698" s="239"/>
      <c r="E698" s="239"/>
      <c r="G698" s="242"/>
    </row>
    <row r="699" spans="3:7" ht="12.75">
      <c r="C699" s="239"/>
      <c r="E699" s="239"/>
      <c r="G699" s="242"/>
    </row>
    <row r="700" spans="3:7" ht="12.75">
      <c r="C700" s="239"/>
      <c r="E700" s="239"/>
      <c r="G700" s="242"/>
    </row>
    <row r="701" spans="3:7" ht="12.75">
      <c r="C701" s="239"/>
      <c r="E701" s="239"/>
      <c r="G701" s="242"/>
    </row>
    <row r="702" spans="3:7" ht="12.75">
      <c r="C702" s="239"/>
      <c r="E702" s="239"/>
      <c r="G702" s="242"/>
    </row>
    <row r="703" spans="3:7" ht="12.75">
      <c r="C703" s="239"/>
      <c r="E703" s="239"/>
      <c r="G703" s="242"/>
    </row>
    <row r="704" spans="3:7" ht="12.75">
      <c r="C704" s="239"/>
      <c r="E704" s="239"/>
      <c r="G704" s="242"/>
    </row>
    <row r="705" spans="3:7" ht="12.75">
      <c r="C705" s="239"/>
      <c r="E705" s="239"/>
      <c r="G705" s="242"/>
    </row>
    <row r="706" spans="3:7" ht="12.75">
      <c r="C706" s="239"/>
      <c r="E706" s="239"/>
      <c r="G706" s="242"/>
    </row>
    <row r="707" spans="3:7" ht="12.75">
      <c r="C707" s="239"/>
      <c r="E707" s="239"/>
      <c r="G707" s="242"/>
    </row>
    <row r="708" spans="3:7" ht="12.75">
      <c r="C708" s="239"/>
      <c r="E708" s="239"/>
      <c r="G708" s="242"/>
    </row>
    <row r="709" spans="3:7" ht="12.75">
      <c r="C709" s="239"/>
      <c r="E709" s="239"/>
      <c r="G709" s="242"/>
    </row>
    <row r="710" spans="3:7" ht="12.75">
      <c r="C710" s="239"/>
      <c r="E710" s="239"/>
      <c r="G710" s="242"/>
    </row>
    <row r="711" spans="3:7" ht="12.75">
      <c r="C711" s="239"/>
      <c r="E711" s="239"/>
      <c r="G711" s="242"/>
    </row>
    <row r="712" spans="3:7" ht="12.75">
      <c r="C712" s="239"/>
      <c r="E712" s="239"/>
      <c r="G712" s="242"/>
    </row>
    <row r="713" spans="3:7" ht="12.75">
      <c r="C713" s="239"/>
      <c r="E713" s="239"/>
      <c r="G713" s="242"/>
    </row>
    <row r="714" spans="3:7" ht="12.75">
      <c r="C714" s="239"/>
      <c r="E714" s="239"/>
      <c r="G714" s="242"/>
    </row>
    <row r="715" spans="3:7" ht="12.75">
      <c r="C715" s="239"/>
      <c r="E715" s="239"/>
      <c r="G715" s="242"/>
    </row>
    <row r="716" spans="3:7" ht="12.75">
      <c r="C716" s="239"/>
      <c r="E716" s="239"/>
      <c r="G716" s="242"/>
    </row>
    <row r="717" spans="3:7" ht="12.75">
      <c r="C717" s="239"/>
      <c r="E717" s="239"/>
      <c r="G717" s="242"/>
    </row>
    <row r="718" spans="3:7" ht="12.75">
      <c r="C718" s="239"/>
      <c r="E718" s="239"/>
      <c r="G718" s="242"/>
    </row>
    <row r="719" spans="3:7" ht="12.75">
      <c r="C719" s="239"/>
      <c r="E719" s="239"/>
      <c r="G719" s="242"/>
    </row>
    <row r="720" spans="3:7" ht="12.75">
      <c r="C720" s="239"/>
      <c r="E720" s="239"/>
      <c r="G720" s="242"/>
    </row>
    <row r="721" spans="3:7" ht="12.75">
      <c r="C721" s="239"/>
      <c r="E721" s="239"/>
      <c r="G721" s="242"/>
    </row>
    <row r="722" spans="3:7" ht="12.75">
      <c r="C722" s="239"/>
      <c r="E722" s="239"/>
      <c r="G722" s="242"/>
    </row>
    <row r="723" spans="3:7" ht="12.75">
      <c r="C723" s="239"/>
      <c r="E723" s="239"/>
      <c r="G723" s="242"/>
    </row>
    <row r="724" spans="3:7" ht="12.75">
      <c r="C724" s="239"/>
      <c r="E724" s="239"/>
      <c r="G724" s="242"/>
    </row>
    <row r="725" spans="3:7" ht="12.75">
      <c r="C725" s="239"/>
      <c r="E725" s="239"/>
      <c r="G725" s="242"/>
    </row>
    <row r="726" spans="3:7" ht="12.75">
      <c r="C726" s="239"/>
      <c r="E726" s="239"/>
      <c r="G726" s="242"/>
    </row>
    <row r="727" spans="3:7" ht="12.75">
      <c r="C727" s="239"/>
      <c r="E727" s="239"/>
      <c r="G727" s="242"/>
    </row>
    <row r="728" spans="3:7" ht="12.75">
      <c r="C728" s="239"/>
      <c r="E728" s="239"/>
      <c r="G728" s="242"/>
    </row>
    <row r="729" spans="3:7" ht="12.75">
      <c r="C729" s="239"/>
      <c r="E729" s="239"/>
      <c r="G729" s="242"/>
    </row>
    <row r="730" spans="3:7" ht="12.75">
      <c r="C730" s="239"/>
      <c r="E730" s="239"/>
      <c r="G730" s="242"/>
    </row>
    <row r="731" spans="3:7" ht="12.75">
      <c r="C731" s="239"/>
      <c r="E731" s="239"/>
      <c r="G731" s="242"/>
    </row>
    <row r="732" spans="3:7" ht="12.75">
      <c r="C732" s="239"/>
      <c r="E732" s="239"/>
      <c r="G732" s="242"/>
    </row>
    <row r="733" spans="3:7" ht="12.75">
      <c r="C733" s="239"/>
      <c r="E733" s="239"/>
      <c r="G733" s="242"/>
    </row>
    <row r="734" spans="3:7" ht="12.75">
      <c r="C734" s="239"/>
      <c r="E734" s="239"/>
      <c r="G734" s="242"/>
    </row>
    <row r="735" spans="3:7" ht="12.75">
      <c r="C735" s="239"/>
      <c r="E735" s="239"/>
      <c r="G735" s="242"/>
    </row>
    <row r="736" spans="3:7" ht="12.75">
      <c r="C736" s="239"/>
      <c r="E736" s="239"/>
      <c r="G736" s="242"/>
    </row>
    <row r="737" spans="3:7" ht="12.75">
      <c r="C737" s="239"/>
      <c r="E737" s="239"/>
      <c r="G737" s="242"/>
    </row>
    <row r="738" spans="3:7" ht="12.75">
      <c r="C738" s="239"/>
      <c r="E738" s="239"/>
      <c r="G738" s="242"/>
    </row>
    <row r="739" spans="3:7" ht="12.75">
      <c r="C739" s="239"/>
      <c r="E739" s="239"/>
      <c r="G739" s="242"/>
    </row>
    <row r="740" spans="3:7" ht="12.75">
      <c r="C740" s="239"/>
      <c r="E740" s="239"/>
      <c r="G740" s="242"/>
    </row>
    <row r="741" spans="3:7" ht="12.75">
      <c r="C741" s="239"/>
      <c r="E741" s="239"/>
      <c r="G741" s="242"/>
    </row>
    <row r="742" spans="3:7" ht="12.75">
      <c r="C742" s="239"/>
      <c r="E742" s="239"/>
      <c r="G742" s="242"/>
    </row>
    <row r="743" spans="3:7" ht="12.75">
      <c r="C743" s="239"/>
      <c r="E743" s="239"/>
      <c r="G743" s="242"/>
    </row>
    <row r="744" spans="3:7" ht="12.75">
      <c r="C744" s="239"/>
      <c r="E744" s="239"/>
      <c r="G744" s="242"/>
    </row>
    <row r="745" spans="3:7" ht="12.75">
      <c r="C745" s="239"/>
      <c r="E745" s="239"/>
      <c r="G745" s="242"/>
    </row>
    <row r="746" spans="3:7" ht="12.75">
      <c r="C746" s="239"/>
      <c r="E746" s="239"/>
      <c r="G746" s="242"/>
    </row>
    <row r="747" spans="3:7" ht="12.75">
      <c r="C747" s="239"/>
      <c r="E747" s="239"/>
      <c r="G747" s="242"/>
    </row>
    <row r="748" spans="3:7" ht="12.75">
      <c r="C748" s="239"/>
      <c r="E748" s="239"/>
      <c r="G748" s="242"/>
    </row>
    <row r="749" spans="3:7" ht="12.75">
      <c r="C749" s="239"/>
      <c r="E749" s="239"/>
      <c r="G749" s="242"/>
    </row>
    <row r="750" spans="3:7" ht="12.75">
      <c r="C750" s="239"/>
      <c r="E750" s="239"/>
      <c r="G750" s="242"/>
    </row>
    <row r="751" spans="3:7" ht="12.75">
      <c r="C751" s="239"/>
      <c r="E751" s="239"/>
      <c r="G751" s="242"/>
    </row>
    <row r="752" spans="3:7" ht="12.75">
      <c r="C752" s="239"/>
      <c r="E752" s="239"/>
      <c r="G752" s="242"/>
    </row>
    <row r="753" spans="3:7" ht="12.75">
      <c r="C753" s="239"/>
      <c r="E753" s="239"/>
      <c r="G753" s="242"/>
    </row>
    <row r="754" spans="3:7" ht="12.75">
      <c r="C754" s="239"/>
      <c r="E754" s="239"/>
      <c r="G754" s="242"/>
    </row>
    <row r="755" spans="3:7" ht="12.75">
      <c r="C755" s="239"/>
      <c r="E755" s="239"/>
      <c r="G755" s="242"/>
    </row>
    <row r="756" spans="3:7" ht="12.75">
      <c r="C756" s="239"/>
      <c r="E756" s="239"/>
      <c r="G756" s="242"/>
    </row>
    <row r="757" spans="3:7" ht="12.75">
      <c r="C757" s="239"/>
      <c r="E757" s="239"/>
      <c r="G757" s="242"/>
    </row>
    <row r="758" spans="3:7" ht="12.75">
      <c r="C758" s="239"/>
      <c r="E758" s="239"/>
      <c r="G758" s="242"/>
    </row>
    <row r="759" spans="3:7" ht="12.75">
      <c r="C759" s="239"/>
      <c r="E759" s="239"/>
      <c r="G759" s="242"/>
    </row>
    <row r="760" spans="3:7" ht="12.75">
      <c r="C760" s="239"/>
      <c r="E760" s="239"/>
      <c r="G760" s="242"/>
    </row>
    <row r="761" spans="3:7" ht="12.75">
      <c r="C761" s="239"/>
      <c r="E761" s="239"/>
      <c r="G761" s="242"/>
    </row>
    <row r="762" spans="3:7" ht="12.75">
      <c r="C762" s="239"/>
      <c r="E762" s="239"/>
      <c r="G762" s="242"/>
    </row>
    <row r="763" spans="3:7" ht="12.75">
      <c r="C763" s="239"/>
      <c r="E763" s="239"/>
      <c r="G763" s="242"/>
    </row>
    <row r="764" spans="3:7" ht="12.75">
      <c r="C764" s="239"/>
      <c r="E764" s="239"/>
      <c r="G764" s="242"/>
    </row>
    <row r="765" spans="3:7" ht="12.75">
      <c r="C765" s="239"/>
      <c r="E765" s="239"/>
      <c r="G765" s="242"/>
    </row>
    <row r="766" spans="3:7" ht="12.75">
      <c r="C766" s="239"/>
      <c r="E766" s="239"/>
      <c r="G766" s="242"/>
    </row>
    <row r="767" spans="3:7" ht="12.75">
      <c r="C767" s="239"/>
      <c r="E767" s="239"/>
      <c r="G767" s="242"/>
    </row>
    <row r="768" spans="3:7" ht="12.75">
      <c r="C768" s="239"/>
      <c r="E768" s="239"/>
      <c r="G768" s="242"/>
    </row>
    <row r="769" spans="3:7" ht="12.75">
      <c r="C769" s="239"/>
      <c r="E769" s="239"/>
      <c r="G769" s="242"/>
    </row>
    <row r="770" spans="3:7" ht="12.75">
      <c r="C770" s="239"/>
      <c r="E770" s="239"/>
      <c r="G770" s="242"/>
    </row>
    <row r="771" spans="3:7" ht="12.75">
      <c r="C771" s="239"/>
      <c r="E771" s="239"/>
      <c r="G771" s="242"/>
    </row>
    <row r="772" spans="3:7" ht="12.75">
      <c r="C772" s="239"/>
      <c r="E772" s="239"/>
      <c r="G772" s="242"/>
    </row>
    <row r="773" spans="3:7" ht="12.75">
      <c r="C773" s="239"/>
      <c r="E773" s="239"/>
      <c r="G773" s="242"/>
    </row>
    <row r="774" spans="3:7" ht="12.75">
      <c r="C774" s="239"/>
      <c r="E774" s="239"/>
      <c r="G774" s="242"/>
    </row>
    <row r="775" spans="3:7" ht="12.75">
      <c r="C775" s="239"/>
      <c r="E775" s="239"/>
      <c r="G775" s="242"/>
    </row>
    <row r="776" spans="3:7" ht="12.75">
      <c r="C776" s="239"/>
      <c r="E776" s="239"/>
      <c r="G776" s="242"/>
    </row>
    <row r="777" spans="3:7" ht="12.75">
      <c r="C777" s="239"/>
      <c r="E777" s="239"/>
      <c r="G777" s="242"/>
    </row>
    <row r="778" spans="3:7" ht="12.75">
      <c r="C778" s="239"/>
      <c r="E778" s="239"/>
      <c r="G778" s="242"/>
    </row>
    <row r="779" spans="3:7" ht="12.75">
      <c r="C779" s="239"/>
      <c r="E779" s="239"/>
      <c r="G779" s="242"/>
    </row>
    <row r="780" spans="3:7" ht="12.75">
      <c r="C780" s="239"/>
      <c r="E780" s="239"/>
      <c r="G780" s="242"/>
    </row>
    <row r="781" spans="3:7" ht="12.75">
      <c r="C781" s="239"/>
      <c r="E781" s="239"/>
      <c r="G781" s="242"/>
    </row>
    <row r="782" spans="3:7" ht="12.75">
      <c r="C782" s="239"/>
      <c r="E782" s="239"/>
      <c r="G782" s="242"/>
    </row>
    <row r="783" spans="3:7" ht="12.75">
      <c r="C783" s="239"/>
      <c r="E783" s="239"/>
      <c r="G783" s="242"/>
    </row>
    <row r="784" spans="3:7" ht="12.75">
      <c r="C784" s="239"/>
      <c r="E784" s="239"/>
      <c r="G784" s="242"/>
    </row>
    <row r="785" spans="3:7" ht="12.75">
      <c r="C785" s="239"/>
      <c r="E785" s="239"/>
      <c r="G785" s="242"/>
    </row>
    <row r="786" spans="3:7" ht="12.75">
      <c r="C786" s="239"/>
      <c r="E786" s="239"/>
      <c r="G786" s="242"/>
    </row>
    <row r="787" spans="3:7" ht="12.75">
      <c r="C787" s="239"/>
      <c r="E787" s="239"/>
      <c r="G787" s="242"/>
    </row>
    <row r="788" spans="3:7" ht="12.75">
      <c r="C788" s="239"/>
      <c r="E788" s="239"/>
      <c r="G788" s="242"/>
    </row>
    <row r="789" spans="3:7" ht="12.75">
      <c r="C789" s="239"/>
      <c r="E789" s="239"/>
      <c r="G789" s="242"/>
    </row>
    <row r="790" spans="3:7" ht="12.75">
      <c r="C790" s="239"/>
      <c r="E790" s="239"/>
      <c r="G790" s="242"/>
    </row>
    <row r="791" spans="3:7" ht="12.75">
      <c r="C791" s="239"/>
      <c r="E791" s="239"/>
      <c r="G791" s="242"/>
    </row>
    <row r="792" spans="3:7" ht="12.75">
      <c r="C792" s="239"/>
      <c r="E792" s="239"/>
      <c r="G792" s="242"/>
    </row>
    <row r="793" spans="3:7" ht="12.75">
      <c r="C793" s="239"/>
      <c r="E793" s="239"/>
      <c r="G793" s="242"/>
    </row>
    <row r="794" spans="3:7" ht="12.75">
      <c r="C794" s="239"/>
      <c r="E794" s="239"/>
      <c r="G794" s="242"/>
    </row>
    <row r="795" spans="3:7" ht="12.75">
      <c r="C795" s="239"/>
      <c r="E795" s="239"/>
      <c r="G795" s="242"/>
    </row>
    <row r="796" spans="3:7" ht="12.75">
      <c r="C796" s="239"/>
      <c r="E796" s="239"/>
      <c r="G796" s="242"/>
    </row>
    <row r="797" spans="3:7" ht="12.75">
      <c r="C797" s="239"/>
      <c r="E797" s="239"/>
      <c r="G797" s="242"/>
    </row>
    <row r="798" spans="3:7" ht="12.75">
      <c r="C798" s="239"/>
      <c r="E798" s="239"/>
      <c r="G798" s="242"/>
    </row>
    <row r="799" spans="3:7" ht="12.75">
      <c r="C799" s="239"/>
      <c r="E799" s="239"/>
      <c r="G799" s="242"/>
    </row>
    <row r="800" spans="3:7" ht="12.75">
      <c r="C800" s="239"/>
      <c r="E800" s="239"/>
      <c r="G800" s="242"/>
    </row>
    <row r="801" spans="3:7" ht="12.75">
      <c r="C801" s="239"/>
      <c r="E801" s="239"/>
      <c r="G801" s="242"/>
    </row>
    <row r="802" spans="3:7" ht="12.75">
      <c r="C802" s="239"/>
      <c r="E802" s="239"/>
      <c r="G802" s="242"/>
    </row>
    <row r="803" spans="3:7" ht="12.75">
      <c r="C803" s="239"/>
      <c r="E803" s="239"/>
      <c r="G803" s="242"/>
    </row>
    <row r="804" spans="3:7" ht="12.75">
      <c r="C804" s="239"/>
      <c r="E804" s="239"/>
      <c r="G804" s="242"/>
    </row>
    <row r="805" spans="3:7" ht="12.75">
      <c r="C805" s="239"/>
      <c r="E805" s="239"/>
      <c r="G805" s="242"/>
    </row>
    <row r="806" spans="3:7" ht="12.75">
      <c r="C806" s="239"/>
      <c r="E806" s="239"/>
      <c r="G806" s="242"/>
    </row>
    <row r="807" spans="3:7" ht="12.75">
      <c r="C807" s="239"/>
      <c r="E807" s="239"/>
      <c r="G807" s="242"/>
    </row>
    <row r="808" spans="3:7" ht="12.75">
      <c r="C808" s="239"/>
      <c r="E808" s="239"/>
      <c r="G808" s="242"/>
    </row>
    <row r="809" spans="3:7" ht="12.75">
      <c r="C809" s="239"/>
      <c r="E809" s="239"/>
      <c r="G809" s="242"/>
    </row>
    <row r="810" spans="3:7" ht="12.75">
      <c r="C810" s="239"/>
      <c r="E810" s="239"/>
      <c r="G810" s="242"/>
    </row>
    <row r="811" spans="3:7" ht="12.75">
      <c r="C811" s="239"/>
      <c r="E811" s="239"/>
      <c r="G811" s="242"/>
    </row>
    <row r="812" spans="3:7" ht="12.75">
      <c r="C812" s="239"/>
      <c r="E812" s="239"/>
      <c r="G812" s="242"/>
    </row>
    <row r="813" spans="3:7" ht="12.75">
      <c r="C813" s="239"/>
      <c r="E813" s="239"/>
      <c r="G813" s="242"/>
    </row>
    <row r="814" spans="3:7" ht="12.75">
      <c r="C814" s="239"/>
      <c r="E814" s="239"/>
      <c r="G814" s="242"/>
    </row>
    <row r="815" spans="3:7" ht="12.75">
      <c r="C815" s="239"/>
      <c r="E815" s="239"/>
      <c r="G815" s="242"/>
    </row>
    <row r="816" spans="3:7" ht="12.75">
      <c r="C816" s="239"/>
      <c r="E816" s="239"/>
      <c r="G816" s="242"/>
    </row>
    <row r="817" spans="3:7" ht="12.75">
      <c r="C817" s="239"/>
      <c r="E817" s="239"/>
      <c r="G817" s="242"/>
    </row>
    <row r="818" spans="3:7" ht="12.75">
      <c r="C818" s="239"/>
      <c r="E818" s="239"/>
      <c r="G818" s="242"/>
    </row>
    <row r="819" spans="3:7" ht="12.75">
      <c r="C819" s="239"/>
      <c r="E819" s="239"/>
      <c r="G819" s="242"/>
    </row>
    <row r="820" spans="3:7" ht="12.75">
      <c r="C820" s="239"/>
      <c r="E820" s="239"/>
      <c r="G820" s="242"/>
    </row>
    <row r="821" spans="3:7" ht="12.75">
      <c r="C821" s="239"/>
      <c r="E821" s="239"/>
      <c r="G821" s="242"/>
    </row>
    <row r="822" spans="3:7" ht="12.75">
      <c r="C822" s="239"/>
      <c r="E822" s="239"/>
      <c r="G822" s="242"/>
    </row>
    <row r="823" spans="3:7" ht="12.75">
      <c r="C823" s="239"/>
      <c r="E823" s="239"/>
      <c r="G823" s="242"/>
    </row>
    <row r="824" spans="3:7" ht="12.75">
      <c r="C824" s="239"/>
      <c r="E824" s="239"/>
      <c r="G824" s="242"/>
    </row>
    <row r="825" spans="3:7" ht="12.75">
      <c r="C825" s="239"/>
      <c r="E825" s="239"/>
      <c r="G825" s="242"/>
    </row>
    <row r="826" spans="3:7" ht="12.75">
      <c r="C826" s="239"/>
      <c r="E826" s="239"/>
      <c r="G826" s="242"/>
    </row>
    <row r="827" spans="3:7" ht="12.75">
      <c r="C827" s="239"/>
      <c r="E827" s="239"/>
      <c r="G827" s="242"/>
    </row>
    <row r="828" spans="3:7" ht="12.75">
      <c r="C828" s="239"/>
      <c r="E828" s="239"/>
      <c r="G828" s="242"/>
    </row>
    <row r="829" spans="3:7" ht="12.75">
      <c r="C829" s="239"/>
      <c r="E829" s="239"/>
      <c r="G829" s="242"/>
    </row>
    <row r="830" spans="3:7" ht="12.75">
      <c r="C830" s="239"/>
      <c r="E830" s="239"/>
      <c r="G830" s="242"/>
    </row>
    <row r="831" spans="3:7" ht="12.75">
      <c r="C831" s="239"/>
      <c r="E831" s="239"/>
      <c r="G831" s="242"/>
    </row>
    <row r="832" spans="3:7" ht="12.75">
      <c r="C832" s="239"/>
      <c r="E832" s="239"/>
      <c r="G832" s="242"/>
    </row>
    <row r="833" spans="3:7" ht="12.75">
      <c r="C833" s="239"/>
      <c r="E833" s="239"/>
      <c r="G833" s="242"/>
    </row>
    <row r="834" spans="3:7" ht="12.75">
      <c r="C834" s="239"/>
      <c r="E834" s="239"/>
      <c r="G834" s="242"/>
    </row>
    <row r="835" spans="3:7" ht="12.75">
      <c r="C835" s="239"/>
      <c r="E835" s="239"/>
      <c r="G835" s="242"/>
    </row>
    <row r="836" spans="3:7" ht="12.75">
      <c r="C836" s="239"/>
      <c r="E836" s="239"/>
      <c r="G836" s="242"/>
    </row>
    <row r="837" spans="3:7" ht="12.75">
      <c r="C837" s="239"/>
      <c r="E837" s="239"/>
      <c r="G837" s="242"/>
    </row>
    <row r="838" spans="3:7" ht="12.75">
      <c r="C838" s="239"/>
      <c r="E838" s="239"/>
      <c r="G838" s="242"/>
    </row>
    <row r="839" spans="3:7" ht="12.75">
      <c r="C839" s="239"/>
      <c r="E839" s="239"/>
      <c r="G839" s="242"/>
    </row>
    <row r="840" spans="3:7" ht="12.75">
      <c r="C840" s="239"/>
      <c r="E840" s="239"/>
      <c r="G840" s="242"/>
    </row>
    <row r="841" spans="3:7" ht="12.75">
      <c r="C841" s="239"/>
      <c r="E841" s="239"/>
      <c r="G841" s="242"/>
    </row>
    <row r="842" spans="3:7" ht="12.75">
      <c r="C842" s="239"/>
      <c r="E842" s="239"/>
      <c r="G842" s="242"/>
    </row>
    <row r="843" spans="3:7" ht="12.75">
      <c r="C843" s="239"/>
      <c r="E843" s="239"/>
      <c r="G843" s="242"/>
    </row>
    <row r="844" spans="3:7" ht="12.75">
      <c r="C844" s="239"/>
      <c r="E844" s="239"/>
      <c r="G844" s="242"/>
    </row>
    <row r="845" spans="3:7" ht="12.75">
      <c r="C845" s="239"/>
      <c r="E845" s="239"/>
      <c r="G845" s="242"/>
    </row>
    <row r="846" spans="3:7" ht="12.75">
      <c r="C846" s="239"/>
      <c r="E846" s="239"/>
      <c r="G846" s="242"/>
    </row>
    <row r="847" spans="3:7" ht="12.75">
      <c r="C847" s="239"/>
      <c r="E847" s="239"/>
      <c r="G847" s="242"/>
    </row>
    <row r="848" spans="3:7" ht="12.75">
      <c r="C848" s="239"/>
      <c r="E848" s="239"/>
      <c r="G848" s="242"/>
    </row>
    <row r="849" spans="3:7" ht="12.75">
      <c r="C849" s="239"/>
      <c r="E849" s="239"/>
      <c r="G849" s="242"/>
    </row>
    <row r="850" spans="3:7" ht="12.75">
      <c r="C850" s="239"/>
      <c r="E850" s="239"/>
      <c r="G850" s="242"/>
    </row>
    <row r="851" spans="3:7" ht="12.75">
      <c r="C851" s="239"/>
      <c r="E851" s="239"/>
      <c r="G851" s="242"/>
    </row>
    <row r="852" spans="3:7" ht="12.75">
      <c r="C852" s="239"/>
      <c r="E852" s="239"/>
      <c r="G852" s="242"/>
    </row>
    <row r="853" spans="3:7" ht="12.75">
      <c r="C853" s="239"/>
      <c r="E853" s="239"/>
      <c r="G853" s="242"/>
    </row>
    <row r="854" spans="3:7" ht="12.75">
      <c r="C854" s="239"/>
      <c r="E854" s="239"/>
      <c r="G854" s="242"/>
    </row>
    <row r="855" spans="3:7" ht="12.75">
      <c r="C855" s="239"/>
      <c r="E855" s="239"/>
      <c r="G855" s="242"/>
    </row>
    <row r="856" spans="3:7" ht="12.75">
      <c r="C856" s="239"/>
      <c r="E856" s="239"/>
      <c r="G856" s="242"/>
    </row>
    <row r="857" spans="3:7" ht="12.75">
      <c r="C857" s="239"/>
      <c r="E857" s="239"/>
      <c r="G857" s="242"/>
    </row>
    <row r="858" spans="3:7" ht="12.75">
      <c r="C858" s="239"/>
      <c r="E858" s="239"/>
      <c r="G858" s="242"/>
    </row>
    <row r="859" spans="3:7" ht="12.75">
      <c r="C859" s="239"/>
      <c r="E859" s="239"/>
      <c r="G859" s="242"/>
    </row>
    <row r="860" spans="3:7" ht="12.75">
      <c r="C860" s="239"/>
      <c r="E860" s="239"/>
      <c r="G860" s="242"/>
    </row>
    <row r="861" spans="3:7" ht="12.75">
      <c r="C861" s="239"/>
      <c r="E861" s="239"/>
      <c r="G861" s="242"/>
    </row>
    <row r="862" spans="3:7" ht="12.75">
      <c r="C862" s="239"/>
      <c r="E862" s="239"/>
      <c r="G862" s="242"/>
    </row>
    <row r="863" spans="3:7" ht="12.75">
      <c r="C863" s="239"/>
      <c r="E863" s="239"/>
      <c r="G863" s="242"/>
    </row>
    <row r="864" spans="3:7" ht="12.75">
      <c r="C864" s="239"/>
      <c r="E864" s="239"/>
      <c r="G864" s="242"/>
    </row>
    <row r="865" spans="3:7" ht="12.75">
      <c r="C865" s="239"/>
      <c r="E865" s="239"/>
      <c r="G865" s="242"/>
    </row>
    <row r="866" spans="3:7" ht="12.75">
      <c r="C866" s="239"/>
      <c r="E866" s="239"/>
      <c r="G866" s="242"/>
    </row>
    <row r="867" spans="3:7" ht="12.75">
      <c r="C867" s="239"/>
      <c r="E867" s="239"/>
      <c r="G867" s="242"/>
    </row>
    <row r="868" spans="3:7" ht="12.75">
      <c r="C868" s="239"/>
      <c r="E868" s="239"/>
      <c r="G868" s="242"/>
    </row>
    <row r="869" spans="3:7" ht="12.75">
      <c r="C869" s="239"/>
      <c r="E869" s="239"/>
      <c r="G869" s="242"/>
    </row>
    <row r="870" spans="3:7" ht="12.75">
      <c r="C870" s="239"/>
      <c r="E870" s="239"/>
      <c r="G870" s="242"/>
    </row>
    <row r="871" spans="3:7" ht="12.75">
      <c r="C871" s="239"/>
      <c r="E871" s="239"/>
      <c r="G871" s="242"/>
    </row>
    <row r="872" spans="3:7" ht="12.75">
      <c r="C872" s="239"/>
      <c r="E872" s="239"/>
      <c r="G872" s="242"/>
    </row>
    <row r="873" spans="3:7" ht="12.75">
      <c r="C873" s="239"/>
      <c r="E873" s="239"/>
      <c r="G873" s="242"/>
    </row>
    <row r="874" spans="3:7" ht="12.75">
      <c r="C874" s="239"/>
      <c r="E874" s="239"/>
      <c r="G874" s="242"/>
    </row>
    <row r="875" spans="3:7" ht="12.75">
      <c r="C875" s="239"/>
      <c r="E875" s="239"/>
      <c r="G875" s="242"/>
    </row>
    <row r="876" spans="3:7" ht="12.75">
      <c r="C876" s="239"/>
      <c r="E876" s="239"/>
      <c r="G876" s="242"/>
    </row>
    <row r="877" spans="3:7" ht="12.75">
      <c r="C877" s="239"/>
      <c r="E877" s="239"/>
      <c r="G877" s="242"/>
    </row>
    <row r="878" spans="3:7" ht="12.75">
      <c r="C878" s="239"/>
      <c r="E878" s="239"/>
      <c r="G878" s="242"/>
    </row>
    <row r="879" spans="3:7" ht="12.75">
      <c r="C879" s="239"/>
      <c r="E879" s="239"/>
      <c r="G879" s="242"/>
    </row>
    <row r="880" spans="3:7" ht="12.75">
      <c r="C880" s="239"/>
      <c r="E880" s="239"/>
      <c r="G880" s="242"/>
    </row>
    <row r="881" spans="3:7" ht="12.75">
      <c r="C881" s="239"/>
      <c r="E881" s="239"/>
      <c r="G881" s="242"/>
    </row>
    <row r="882" spans="3:7" ht="12.75">
      <c r="C882" s="239"/>
      <c r="E882" s="239"/>
      <c r="G882" s="242"/>
    </row>
    <row r="883" spans="3:7" ht="12.75">
      <c r="C883" s="239"/>
      <c r="E883" s="239"/>
      <c r="G883" s="242"/>
    </row>
    <row r="884" spans="3:7" ht="12.75">
      <c r="C884" s="239"/>
      <c r="E884" s="239"/>
      <c r="G884" s="242"/>
    </row>
    <row r="885" spans="3:7" ht="12.75">
      <c r="C885" s="239"/>
      <c r="E885" s="239"/>
      <c r="G885" s="242"/>
    </row>
    <row r="886" spans="3:7" ht="12.75">
      <c r="C886" s="239"/>
      <c r="E886" s="239"/>
      <c r="G886" s="242"/>
    </row>
    <row r="887" spans="3:7" ht="12.75">
      <c r="C887" s="239"/>
      <c r="E887" s="239"/>
      <c r="G887" s="242"/>
    </row>
    <row r="888" spans="3:7" ht="12.75">
      <c r="C888" s="239"/>
      <c r="E888" s="239"/>
      <c r="G888" s="242"/>
    </row>
    <row r="889" spans="3:7" ht="12.75">
      <c r="C889" s="239"/>
      <c r="E889" s="239"/>
      <c r="G889" s="242"/>
    </row>
    <row r="890" spans="3:7" ht="12.75">
      <c r="C890" s="239"/>
      <c r="E890" s="239"/>
      <c r="G890" s="242"/>
    </row>
    <row r="891" spans="3:7" ht="12.75">
      <c r="C891" s="239"/>
      <c r="E891" s="239"/>
      <c r="G891" s="242"/>
    </row>
    <row r="892" spans="3:7" ht="12.75">
      <c r="C892" s="239"/>
      <c r="E892" s="239"/>
      <c r="G892" s="242"/>
    </row>
    <row r="893" spans="3:7" ht="12.75">
      <c r="C893" s="239"/>
      <c r="E893" s="239"/>
      <c r="G893" s="242"/>
    </row>
    <row r="894" spans="3:7" ht="12.75">
      <c r="C894" s="239"/>
      <c r="E894" s="239"/>
      <c r="G894" s="242"/>
    </row>
    <row r="895" spans="3:7" ht="12.75">
      <c r="C895" s="239"/>
      <c r="E895" s="239"/>
      <c r="G895" s="242"/>
    </row>
    <row r="896" spans="3:7" ht="12.75">
      <c r="C896" s="239"/>
      <c r="E896" s="239"/>
      <c r="G896" s="242"/>
    </row>
    <row r="897" spans="3:7" ht="12.75">
      <c r="C897" s="239"/>
      <c r="E897" s="239"/>
      <c r="G897" s="242"/>
    </row>
    <row r="898" spans="3:7" ht="12.75">
      <c r="C898" s="239"/>
      <c r="E898" s="239"/>
      <c r="G898" s="242"/>
    </row>
    <row r="899" spans="3:7" ht="12.75">
      <c r="C899" s="239"/>
      <c r="E899" s="239"/>
      <c r="G899" s="242"/>
    </row>
    <row r="900" spans="3:7" ht="12.75">
      <c r="C900" s="239"/>
      <c r="E900" s="239"/>
      <c r="G900" s="242"/>
    </row>
    <row r="901" spans="3:7" ht="12.75">
      <c r="C901" s="239"/>
      <c r="E901" s="239"/>
      <c r="G901" s="242"/>
    </row>
    <row r="902" spans="3:7" ht="12.75">
      <c r="C902" s="239"/>
      <c r="E902" s="239"/>
      <c r="G902" s="242"/>
    </row>
    <row r="903" spans="3:7" ht="12.75">
      <c r="C903" s="239"/>
      <c r="E903" s="239"/>
      <c r="G903" s="242"/>
    </row>
    <row r="904" spans="3:7" ht="12.75">
      <c r="C904" s="239"/>
      <c r="E904" s="239"/>
      <c r="G904" s="242"/>
    </row>
    <row r="905" spans="3:7" ht="12.75">
      <c r="C905" s="239"/>
      <c r="E905" s="239"/>
      <c r="G905" s="242"/>
    </row>
    <row r="906" spans="3:7" ht="12.75">
      <c r="C906" s="239"/>
      <c r="E906" s="239"/>
      <c r="G906" s="242"/>
    </row>
    <row r="907" spans="3:7" ht="12.75">
      <c r="C907" s="239"/>
      <c r="E907" s="239"/>
      <c r="G907" s="242"/>
    </row>
    <row r="908" spans="3:7" ht="12.75">
      <c r="C908" s="239"/>
      <c r="E908" s="239"/>
      <c r="G908" s="242"/>
    </row>
    <row r="909" spans="3:7" ht="12.75">
      <c r="C909" s="239"/>
      <c r="E909" s="239"/>
      <c r="G909" s="242"/>
    </row>
    <row r="910" spans="3:7" ht="12.75">
      <c r="C910" s="239"/>
      <c r="E910" s="239"/>
      <c r="G910" s="242"/>
    </row>
    <row r="911" spans="3:7" ht="12.75">
      <c r="C911" s="239"/>
      <c r="E911" s="239"/>
      <c r="G911" s="242"/>
    </row>
    <row r="912" spans="3:7" ht="12.75">
      <c r="C912" s="239"/>
      <c r="E912" s="239"/>
      <c r="G912" s="242"/>
    </row>
    <row r="913" spans="3:7" ht="12.75">
      <c r="C913" s="239"/>
      <c r="E913" s="239"/>
      <c r="G913" s="242"/>
    </row>
    <row r="914" spans="3:7" ht="12.75">
      <c r="C914" s="239"/>
      <c r="E914" s="239"/>
      <c r="G914" s="242"/>
    </row>
    <row r="915" spans="3:7" ht="12.75">
      <c r="C915" s="239"/>
      <c r="E915" s="239"/>
      <c r="G915" s="242"/>
    </row>
    <row r="916" spans="3:7" ht="12.75">
      <c r="C916" s="239"/>
      <c r="E916" s="239"/>
      <c r="G916" s="242"/>
    </row>
    <row r="917" spans="3:7" ht="12.75">
      <c r="C917" s="239"/>
      <c r="E917" s="239"/>
      <c r="G917" s="242"/>
    </row>
    <row r="918" spans="3:7" ht="12.75">
      <c r="C918" s="239"/>
      <c r="E918" s="239"/>
      <c r="G918" s="242"/>
    </row>
    <row r="919" spans="3:7" ht="12.75">
      <c r="C919" s="239"/>
      <c r="E919" s="239"/>
      <c r="G919" s="242"/>
    </row>
    <row r="920" spans="3:7" ht="12.75">
      <c r="C920" s="239"/>
      <c r="E920" s="239"/>
      <c r="G920" s="242"/>
    </row>
    <row r="921" spans="3:7" ht="12.75">
      <c r="C921" s="239"/>
      <c r="E921" s="239"/>
      <c r="G921" s="242"/>
    </row>
    <row r="922" spans="3:7" ht="12.75">
      <c r="C922" s="239"/>
      <c r="E922" s="239"/>
      <c r="G922" s="242"/>
    </row>
    <row r="923" ht="12.75">
      <c r="G923" s="242"/>
    </row>
    <row r="924" ht="12.75">
      <c r="G924" s="242"/>
    </row>
    <row r="925" ht="12.75">
      <c r="G925" s="242"/>
    </row>
    <row r="926" ht="12.75">
      <c r="G926" s="242"/>
    </row>
    <row r="927" ht="12.75">
      <c r="G927" s="242"/>
    </row>
    <row r="928" ht="12.75">
      <c r="G928" s="242"/>
    </row>
    <row r="929" ht="12.75">
      <c r="G929" s="242"/>
    </row>
    <row r="930" ht="12.75">
      <c r="G930" s="242"/>
    </row>
    <row r="931" ht="12.75">
      <c r="G931" s="242"/>
    </row>
    <row r="932" ht="12.75">
      <c r="G932" s="242"/>
    </row>
    <row r="933" ht="12.75">
      <c r="G933" s="242"/>
    </row>
    <row r="934" ht="12.75">
      <c r="G934" s="242"/>
    </row>
    <row r="935" ht="12.75">
      <c r="G935" s="242"/>
    </row>
    <row r="936" ht="12.75">
      <c r="G936" s="242"/>
    </row>
    <row r="937" ht="12.75">
      <c r="G937" s="242"/>
    </row>
    <row r="938" ht="12.75">
      <c r="G938" s="242"/>
    </row>
    <row r="939" ht="12.75">
      <c r="G939" s="242"/>
    </row>
    <row r="940" ht="12.75">
      <c r="G940" s="242"/>
    </row>
    <row r="941" ht="12.75">
      <c r="G941" s="242"/>
    </row>
    <row r="942" ht="12.75">
      <c r="G942" s="242"/>
    </row>
    <row r="943" ht="12.75">
      <c r="G943" s="242"/>
    </row>
    <row r="944" ht="12.75">
      <c r="G944" s="242"/>
    </row>
    <row r="945" ht="12.75">
      <c r="G945" s="242"/>
    </row>
    <row r="946" ht="12.75">
      <c r="G946" s="242"/>
    </row>
    <row r="947" ht="12.75">
      <c r="G947" s="242"/>
    </row>
    <row r="948" ht="12.75">
      <c r="G948" s="242"/>
    </row>
    <row r="949" ht="12.75">
      <c r="G949" s="242"/>
    </row>
    <row r="950" ht="12.75">
      <c r="G950" s="242"/>
    </row>
    <row r="951" ht="12.75">
      <c r="G951" s="242"/>
    </row>
    <row r="952" ht="12.75">
      <c r="G952" s="242"/>
    </row>
    <row r="953" ht="12.75">
      <c r="G953" s="242"/>
    </row>
    <row r="954" ht="12.75">
      <c r="G954" s="242"/>
    </row>
    <row r="955" ht="12.75">
      <c r="G955" s="242"/>
    </row>
    <row r="956" ht="12.75">
      <c r="G956" s="242"/>
    </row>
    <row r="957" ht="12.75">
      <c r="G957" s="242"/>
    </row>
    <row r="958" ht="12.75">
      <c r="G958" s="242"/>
    </row>
    <row r="959" ht="12.75">
      <c r="G959" s="242"/>
    </row>
    <row r="960" ht="12.75">
      <c r="G960" s="242"/>
    </row>
    <row r="961" ht="12.75">
      <c r="G961" s="242"/>
    </row>
    <row r="962" ht="12.75">
      <c r="G962" s="242"/>
    </row>
    <row r="963" ht="12.75">
      <c r="G963" s="242"/>
    </row>
    <row r="964" ht="12.75">
      <c r="G964" s="242"/>
    </row>
    <row r="965" ht="12.75">
      <c r="G965" s="242"/>
    </row>
    <row r="966" ht="12.75">
      <c r="G966" s="242"/>
    </row>
    <row r="967" ht="12.75">
      <c r="G967" s="242"/>
    </row>
    <row r="968" ht="12.75">
      <c r="G968" s="242"/>
    </row>
    <row r="969" ht="12.75">
      <c r="G969" s="242"/>
    </row>
    <row r="970" ht="12.75">
      <c r="G970" s="242"/>
    </row>
    <row r="971" ht="12.75">
      <c r="G971" s="242"/>
    </row>
    <row r="972" ht="12.75">
      <c r="G972" s="242"/>
    </row>
    <row r="973" ht="12.75">
      <c r="G973" s="242"/>
    </row>
    <row r="974" ht="12.75">
      <c r="G974" s="242"/>
    </row>
    <row r="975" ht="12.75">
      <c r="G975" s="242"/>
    </row>
    <row r="976" ht="12.75">
      <c r="G976" s="242"/>
    </row>
    <row r="977" ht="12.75">
      <c r="G977" s="242"/>
    </row>
    <row r="978" ht="12.75">
      <c r="G978" s="242"/>
    </row>
    <row r="979" ht="12.75">
      <c r="G979" s="242"/>
    </row>
    <row r="980" ht="12.75">
      <c r="G980" s="242"/>
    </row>
    <row r="981" ht="12.75">
      <c r="G981" s="242"/>
    </row>
    <row r="982" ht="12.75">
      <c r="G982" s="242"/>
    </row>
    <row r="983" ht="12.75">
      <c r="G983" s="242"/>
    </row>
    <row r="984" ht="12.75">
      <c r="G984" s="242"/>
    </row>
    <row r="985" ht="12.75">
      <c r="G985" s="242"/>
    </row>
    <row r="986" ht="12.75">
      <c r="G986" s="242"/>
    </row>
    <row r="987" ht="12.75">
      <c r="G987" s="242"/>
    </row>
    <row r="988" ht="12.75">
      <c r="G988" s="242"/>
    </row>
    <row r="989" ht="12.75">
      <c r="G989" s="242"/>
    </row>
    <row r="990" ht="12.75">
      <c r="G990" s="242"/>
    </row>
    <row r="991" ht="12.75">
      <c r="G991" s="242"/>
    </row>
    <row r="992" ht="12.75">
      <c r="G992" s="242"/>
    </row>
    <row r="993" ht="12.75">
      <c r="G993" s="242"/>
    </row>
    <row r="994" ht="12.75">
      <c r="G994" s="242"/>
    </row>
    <row r="995" ht="12.75">
      <c r="G995" s="242"/>
    </row>
    <row r="996" ht="12.75">
      <c r="G996" s="242"/>
    </row>
    <row r="997" ht="12.75">
      <c r="G997" s="242"/>
    </row>
    <row r="998" ht="12.75">
      <c r="G998" s="242"/>
    </row>
    <row r="999" ht="12.75">
      <c r="G999" s="242"/>
    </row>
    <row r="1000" ht="12.75">
      <c r="G1000" s="242"/>
    </row>
    <row r="1001" ht="12.75">
      <c r="G1001" s="242"/>
    </row>
    <row r="1002" ht="12.75">
      <c r="G1002" s="242"/>
    </row>
    <row r="1003" ht="12.75">
      <c r="G1003" s="242"/>
    </row>
    <row r="1004" ht="12.75">
      <c r="G1004" s="242"/>
    </row>
    <row r="1005" ht="12.75">
      <c r="G1005" s="242"/>
    </row>
    <row r="1006" ht="12.75">
      <c r="G1006" s="242"/>
    </row>
    <row r="1007" ht="12.75">
      <c r="G1007" s="242"/>
    </row>
    <row r="1008" ht="12.75">
      <c r="G1008" s="242"/>
    </row>
    <row r="1009" ht="12.75">
      <c r="G1009" s="242"/>
    </row>
    <row r="1010" ht="12.75">
      <c r="G1010" s="242"/>
    </row>
    <row r="1011" ht="12.75">
      <c r="G1011" s="242"/>
    </row>
    <row r="1012" ht="12.75">
      <c r="G1012" s="242"/>
    </row>
    <row r="1013" ht="12.75">
      <c r="G1013" s="242"/>
    </row>
    <row r="1014" ht="12.75">
      <c r="G1014" s="242"/>
    </row>
    <row r="1015" ht="12.75">
      <c r="G1015" s="242"/>
    </row>
    <row r="1016" ht="12.75">
      <c r="G1016" s="242"/>
    </row>
    <row r="1017" ht="12.75">
      <c r="G1017" s="242"/>
    </row>
    <row r="1018" ht="12.75">
      <c r="G1018" s="242"/>
    </row>
    <row r="1019" ht="12.75">
      <c r="G1019" s="242"/>
    </row>
    <row r="1020" ht="12.75">
      <c r="G1020" s="242"/>
    </row>
    <row r="1021" ht="12.75">
      <c r="G1021" s="242"/>
    </row>
    <row r="1022" ht="12.75">
      <c r="G1022" s="242"/>
    </row>
    <row r="1023" ht="12.75">
      <c r="G1023" s="242"/>
    </row>
    <row r="1024" ht="12.75">
      <c r="G1024" s="242"/>
    </row>
    <row r="1025" ht="12.75">
      <c r="G1025" s="242"/>
    </row>
    <row r="1026" ht="12.75">
      <c r="G1026" s="242"/>
    </row>
    <row r="1027" ht="12.75">
      <c r="G1027" s="242"/>
    </row>
    <row r="1028" ht="12.75">
      <c r="G1028" s="242"/>
    </row>
    <row r="1029" ht="12.75">
      <c r="G1029" s="242"/>
    </row>
    <row r="1030" ht="12.75">
      <c r="G1030" s="242"/>
    </row>
    <row r="1031" ht="12.75">
      <c r="G1031" s="242"/>
    </row>
    <row r="1032" ht="12.75">
      <c r="G1032" s="242"/>
    </row>
    <row r="1033" ht="12.75">
      <c r="G1033" s="242"/>
    </row>
    <row r="1034" ht="12.75">
      <c r="G1034" s="242"/>
    </row>
    <row r="1035" ht="12.75">
      <c r="G1035" s="242"/>
    </row>
    <row r="1036" ht="12.75">
      <c r="G1036" s="242"/>
    </row>
    <row r="1037" ht="12.75">
      <c r="G1037" s="242"/>
    </row>
  </sheetData>
  <sheetProtection/>
  <mergeCells count="7">
    <mergeCell ref="C22:C24"/>
    <mergeCell ref="A1:F1"/>
    <mergeCell ref="A2:F2"/>
    <mergeCell ref="A5:A6"/>
    <mergeCell ref="B5:B6"/>
    <mergeCell ref="C5:C6"/>
    <mergeCell ref="D5:D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34">
      <selection activeCell="K7" sqref="K7"/>
    </sheetView>
  </sheetViews>
  <sheetFormatPr defaultColWidth="9.140625" defaultRowHeight="12.75"/>
  <cols>
    <col min="1" max="1" width="5.140625" style="335" customWidth="1"/>
    <col min="2" max="2" width="6.00390625" style="402" customWidth="1"/>
    <col min="3" max="3" width="7.140625" style="403" customWidth="1"/>
    <col min="4" max="4" width="5.8515625" style="404" customWidth="1"/>
    <col min="5" max="5" width="48.57421875" style="400" customWidth="1"/>
    <col min="6" max="6" width="47.57421875" style="401" hidden="1" customWidth="1"/>
    <col min="7" max="7" width="11.57421875" style="335" customWidth="1"/>
    <col min="8" max="8" width="10.57421875" style="335" customWidth="1"/>
    <col min="9" max="9" width="9.28125" style="335" customWidth="1"/>
    <col min="10" max="16384" width="9.140625" style="335" customWidth="1"/>
  </cols>
  <sheetData>
    <row r="1" spans="1:9" ht="12">
      <c r="A1" s="678" t="s">
        <v>49</v>
      </c>
      <c r="B1" s="678"/>
      <c r="C1" s="678"/>
      <c r="D1" s="678"/>
      <c r="E1" s="678"/>
      <c r="F1" s="678"/>
      <c r="G1" s="678"/>
      <c r="H1" s="678"/>
      <c r="I1" s="678"/>
    </row>
    <row r="2" spans="1:9" ht="15" customHeight="1">
      <c r="A2" s="679" t="s">
        <v>50</v>
      </c>
      <c r="B2" s="679"/>
      <c r="C2" s="679"/>
      <c r="D2" s="679"/>
      <c r="E2" s="679"/>
      <c r="F2" s="679"/>
      <c r="G2" s="679"/>
      <c r="H2" s="679"/>
      <c r="I2" s="679"/>
    </row>
    <row r="3" spans="1:6" ht="3.75" customHeight="1">
      <c r="A3" s="335" t="s">
        <v>51</v>
      </c>
      <c r="B3" s="336"/>
      <c r="C3" s="337"/>
      <c r="D3" s="337"/>
      <c r="E3" s="338"/>
      <c r="F3" s="335"/>
    </row>
    <row r="4" spans="1:9" ht="12">
      <c r="A4" s="339"/>
      <c r="B4" s="340"/>
      <c r="C4" s="341"/>
      <c r="D4" s="341"/>
      <c r="E4" s="342"/>
      <c r="F4" s="343"/>
      <c r="G4" s="339"/>
      <c r="H4" s="680" t="s">
        <v>656</v>
      </c>
      <c r="I4" s="680"/>
    </row>
    <row r="5" spans="1:9" s="344" customFormat="1" ht="12">
      <c r="A5" s="681" t="s">
        <v>654</v>
      </c>
      <c r="B5" s="676" t="s">
        <v>464</v>
      </c>
      <c r="C5" s="673" t="s">
        <v>897</v>
      </c>
      <c r="D5" s="673" t="s">
        <v>898</v>
      </c>
      <c r="E5" s="683" t="s">
        <v>655</v>
      </c>
      <c r="F5" s="673" t="s">
        <v>896</v>
      </c>
      <c r="G5" s="674" t="s">
        <v>657</v>
      </c>
      <c r="H5" s="675" t="s">
        <v>772</v>
      </c>
      <c r="I5" s="675"/>
    </row>
    <row r="6" spans="1:9" s="346" customFormat="1" ht="29.25" customHeight="1">
      <c r="A6" s="682"/>
      <c r="B6" s="677"/>
      <c r="C6" s="677"/>
      <c r="D6" s="677"/>
      <c r="E6" s="683"/>
      <c r="F6" s="673"/>
      <c r="G6" s="675"/>
      <c r="H6" s="345" t="s">
        <v>891</v>
      </c>
      <c r="I6" s="345" t="s">
        <v>892</v>
      </c>
    </row>
    <row r="7" spans="1:9" s="348" customFormat="1" ht="12">
      <c r="A7" s="347">
        <v>1</v>
      </c>
      <c r="B7" s="347">
        <v>2</v>
      </c>
      <c r="C7" s="347">
        <v>3</v>
      </c>
      <c r="D7" s="347">
        <v>4</v>
      </c>
      <c r="E7" s="347">
        <v>5</v>
      </c>
      <c r="F7" s="347"/>
      <c r="G7" s="347">
        <v>6</v>
      </c>
      <c r="H7" s="347">
        <v>7</v>
      </c>
      <c r="I7" s="347">
        <v>8</v>
      </c>
    </row>
    <row r="8" spans="1:9" s="355" customFormat="1" ht="31.5">
      <c r="A8" s="345">
        <v>2000</v>
      </c>
      <c r="B8" s="349" t="s">
        <v>899</v>
      </c>
      <c r="C8" s="350" t="s">
        <v>900</v>
      </c>
      <c r="D8" s="350" t="s">
        <v>900</v>
      </c>
      <c r="E8" s="351" t="s">
        <v>52</v>
      </c>
      <c r="F8" s="352"/>
      <c r="G8" s="353">
        <f>SUM(I8+H8)</f>
        <v>470438.6</v>
      </c>
      <c r="H8" s="354">
        <v>405084</v>
      </c>
      <c r="I8" s="345">
        <f>SUM(I89+I9+I142+I211+I162+I241)</f>
        <v>65354.6</v>
      </c>
    </row>
    <row r="9" spans="1:9" s="359" customFormat="1" ht="42.75" customHeight="1">
      <c r="A9" s="356">
        <v>2100</v>
      </c>
      <c r="B9" s="357" t="s">
        <v>697</v>
      </c>
      <c r="C9" s="357" t="s">
        <v>637</v>
      </c>
      <c r="D9" s="357" t="s">
        <v>637</v>
      </c>
      <c r="E9" s="351" t="s">
        <v>53</v>
      </c>
      <c r="F9" s="358" t="s">
        <v>901</v>
      </c>
      <c r="G9" s="356">
        <f>SUM(I9+H9)</f>
        <v>105158.5</v>
      </c>
      <c r="H9" s="356">
        <v>94158.5</v>
      </c>
      <c r="I9" s="356">
        <f>SUM(I11+I31)</f>
        <v>11000</v>
      </c>
    </row>
    <row r="10" spans="1:9" ht="11.25" customHeight="1">
      <c r="A10" s="360"/>
      <c r="B10" s="357"/>
      <c r="C10" s="357"/>
      <c r="D10" s="357"/>
      <c r="E10" s="361" t="s">
        <v>574</v>
      </c>
      <c r="F10" s="362"/>
      <c r="G10" s="363"/>
      <c r="H10" s="339"/>
      <c r="I10" s="339"/>
    </row>
    <row r="11" spans="1:9" s="368" customFormat="1" ht="31.5">
      <c r="A11" s="360">
        <v>2110</v>
      </c>
      <c r="B11" s="357" t="s">
        <v>697</v>
      </c>
      <c r="C11" s="357" t="s">
        <v>638</v>
      </c>
      <c r="D11" s="357" t="s">
        <v>637</v>
      </c>
      <c r="E11" s="364" t="s">
        <v>465</v>
      </c>
      <c r="F11" s="365" t="s">
        <v>902</v>
      </c>
      <c r="G11" s="366">
        <f>SUM(I11+H11)</f>
        <v>80951.3</v>
      </c>
      <c r="H11" s="367">
        <f>SUM(H13)</f>
        <v>79951.3</v>
      </c>
      <c r="I11" s="366">
        <f>SUM(I13)</f>
        <v>1000</v>
      </c>
    </row>
    <row r="12" spans="1:9" s="368" customFormat="1" ht="12">
      <c r="A12" s="360"/>
      <c r="B12" s="357"/>
      <c r="C12" s="357"/>
      <c r="D12" s="357"/>
      <c r="E12" s="361" t="s">
        <v>575</v>
      </c>
      <c r="F12" s="365"/>
      <c r="G12" s="367"/>
      <c r="H12" s="367"/>
      <c r="I12" s="367"/>
    </row>
    <row r="13" spans="1:9" ht="24">
      <c r="A13" s="360">
        <v>2111</v>
      </c>
      <c r="B13" s="369" t="s">
        <v>697</v>
      </c>
      <c r="C13" s="369" t="s">
        <v>638</v>
      </c>
      <c r="D13" s="369" t="s">
        <v>638</v>
      </c>
      <c r="E13" s="361" t="s">
        <v>466</v>
      </c>
      <c r="F13" s="370" t="s">
        <v>903</v>
      </c>
      <c r="G13" s="363">
        <f>SUM(H13+I13)</f>
        <v>80951.3</v>
      </c>
      <c r="H13" s="339">
        <v>79951.3</v>
      </c>
      <c r="I13" s="371">
        <v>1000</v>
      </c>
    </row>
    <row r="14" spans="1:9" ht="12">
      <c r="A14" s="360">
        <v>2112</v>
      </c>
      <c r="B14" s="369" t="s">
        <v>697</v>
      </c>
      <c r="C14" s="369" t="s">
        <v>638</v>
      </c>
      <c r="D14" s="369" t="s">
        <v>639</v>
      </c>
      <c r="E14" s="361" t="s">
        <v>904</v>
      </c>
      <c r="F14" s="370" t="s">
        <v>905</v>
      </c>
      <c r="G14" s="339"/>
      <c r="H14" s="339"/>
      <c r="I14" s="372"/>
    </row>
    <row r="15" spans="1:9" ht="12">
      <c r="A15" s="360">
        <v>2113</v>
      </c>
      <c r="B15" s="369" t="s">
        <v>697</v>
      </c>
      <c r="C15" s="369" t="s">
        <v>638</v>
      </c>
      <c r="D15" s="369" t="s">
        <v>510</v>
      </c>
      <c r="E15" s="361" t="s">
        <v>908</v>
      </c>
      <c r="F15" s="370" t="s">
        <v>909</v>
      </c>
      <c r="G15" s="339">
        <f>SUM(H15)</f>
        <v>0</v>
      </c>
      <c r="H15" s="339"/>
      <c r="I15" s="339"/>
    </row>
    <row r="16" spans="1:9" ht="12">
      <c r="A16" s="360">
        <v>2120</v>
      </c>
      <c r="B16" s="357" t="s">
        <v>697</v>
      </c>
      <c r="C16" s="357" t="s">
        <v>639</v>
      </c>
      <c r="D16" s="357" t="s">
        <v>637</v>
      </c>
      <c r="E16" s="365" t="s">
        <v>910</v>
      </c>
      <c r="F16" s="373" t="s">
        <v>911</v>
      </c>
      <c r="G16" s="339"/>
      <c r="H16" s="339"/>
      <c r="I16" s="339"/>
    </row>
    <row r="17" spans="1:9" s="368" customFormat="1" ht="12">
      <c r="A17" s="360"/>
      <c r="B17" s="357"/>
      <c r="C17" s="357"/>
      <c r="D17" s="357"/>
      <c r="E17" s="361" t="s">
        <v>575</v>
      </c>
      <c r="F17" s="365"/>
      <c r="G17" s="367"/>
      <c r="H17" s="367"/>
      <c r="I17" s="367"/>
    </row>
    <row r="18" spans="1:9" ht="18" customHeight="1">
      <c r="A18" s="360">
        <v>2121</v>
      </c>
      <c r="B18" s="369" t="s">
        <v>697</v>
      </c>
      <c r="C18" s="369" t="s">
        <v>639</v>
      </c>
      <c r="D18" s="369" t="s">
        <v>638</v>
      </c>
      <c r="E18" s="374" t="s">
        <v>467</v>
      </c>
      <c r="F18" s="370" t="s">
        <v>912</v>
      </c>
      <c r="G18" s="339"/>
      <c r="H18" s="339"/>
      <c r="I18" s="339"/>
    </row>
    <row r="19" spans="1:9" ht="24">
      <c r="A19" s="360">
        <v>2122</v>
      </c>
      <c r="B19" s="369" t="s">
        <v>697</v>
      </c>
      <c r="C19" s="369" t="s">
        <v>639</v>
      </c>
      <c r="D19" s="369" t="s">
        <v>639</v>
      </c>
      <c r="E19" s="361" t="s">
        <v>913</v>
      </c>
      <c r="F19" s="370" t="s">
        <v>914</v>
      </c>
      <c r="G19" s="339"/>
      <c r="H19" s="339"/>
      <c r="I19" s="339"/>
    </row>
    <row r="20" spans="1:9" ht="12">
      <c r="A20" s="360">
        <v>2130</v>
      </c>
      <c r="B20" s="357" t="s">
        <v>697</v>
      </c>
      <c r="C20" s="357" t="s">
        <v>510</v>
      </c>
      <c r="D20" s="357" t="s">
        <v>637</v>
      </c>
      <c r="E20" s="365" t="s">
        <v>915</v>
      </c>
      <c r="F20" s="375" t="s">
        <v>916</v>
      </c>
      <c r="G20" s="339">
        <f>SUM(G22)</f>
        <v>7585.2</v>
      </c>
      <c r="H20" s="339">
        <v>7585.2</v>
      </c>
      <c r="I20" s="339">
        <v>0</v>
      </c>
    </row>
    <row r="21" spans="1:9" s="368" customFormat="1" ht="12">
      <c r="A21" s="360"/>
      <c r="B21" s="357"/>
      <c r="C21" s="357"/>
      <c r="D21" s="357"/>
      <c r="E21" s="361" t="s">
        <v>575</v>
      </c>
      <c r="F21" s="365"/>
      <c r="G21" s="367"/>
      <c r="H21" s="367"/>
      <c r="I21" s="367"/>
    </row>
    <row r="22" spans="1:9" ht="24">
      <c r="A22" s="360">
        <v>2131</v>
      </c>
      <c r="B22" s="369" t="s">
        <v>697</v>
      </c>
      <c r="C22" s="369" t="s">
        <v>510</v>
      </c>
      <c r="D22" s="369" t="s">
        <v>638</v>
      </c>
      <c r="E22" s="361" t="s">
        <v>917</v>
      </c>
      <c r="F22" s="370" t="s">
        <v>918</v>
      </c>
      <c r="G22" s="360">
        <f>SUM(H22)</f>
        <v>7585.2</v>
      </c>
      <c r="H22" s="360">
        <v>7585.2</v>
      </c>
      <c r="I22" s="339">
        <v>0</v>
      </c>
    </row>
    <row r="23" spans="1:9" ht="24">
      <c r="A23" s="360">
        <v>2132</v>
      </c>
      <c r="B23" s="369" t="s">
        <v>697</v>
      </c>
      <c r="C23" s="369">
        <v>3</v>
      </c>
      <c r="D23" s="369">
        <v>2</v>
      </c>
      <c r="E23" s="361" t="s">
        <v>919</v>
      </c>
      <c r="F23" s="370" t="s">
        <v>920</v>
      </c>
      <c r="G23" s="339"/>
      <c r="H23" s="339"/>
      <c r="I23" s="339"/>
    </row>
    <row r="24" spans="1:9" ht="12">
      <c r="A24" s="360">
        <v>2133</v>
      </c>
      <c r="B24" s="369" t="s">
        <v>697</v>
      </c>
      <c r="C24" s="369">
        <v>3</v>
      </c>
      <c r="D24" s="369">
        <v>3</v>
      </c>
      <c r="E24" s="361" t="s">
        <v>921</v>
      </c>
      <c r="F24" s="370" t="s">
        <v>922</v>
      </c>
      <c r="G24" s="339"/>
      <c r="H24" s="339"/>
      <c r="I24" s="339"/>
    </row>
    <row r="25" spans="1:9" ht="12">
      <c r="A25" s="360">
        <v>2140</v>
      </c>
      <c r="B25" s="357" t="s">
        <v>697</v>
      </c>
      <c r="C25" s="357">
        <v>4</v>
      </c>
      <c r="D25" s="357">
        <v>0</v>
      </c>
      <c r="E25" s="365" t="s">
        <v>923</v>
      </c>
      <c r="F25" s="365" t="s">
        <v>924</v>
      </c>
      <c r="G25" s="339"/>
      <c r="H25" s="339"/>
      <c r="I25" s="339"/>
    </row>
    <row r="26" spans="1:9" s="368" customFormat="1" ht="12">
      <c r="A26" s="360"/>
      <c r="B26" s="357"/>
      <c r="C26" s="357"/>
      <c r="D26" s="357"/>
      <c r="E26" s="361" t="s">
        <v>575</v>
      </c>
      <c r="F26" s="365"/>
      <c r="G26" s="367"/>
      <c r="H26" s="367"/>
      <c r="I26" s="367"/>
    </row>
    <row r="27" spans="1:9" ht="12">
      <c r="A27" s="360">
        <v>2141</v>
      </c>
      <c r="B27" s="369" t="s">
        <v>697</v>
      </c>
      <c r="C27" s="369">
        <v>4</v>
      </c>
      <c r="D27" s="369">
        <v>1</v>
      </c>
      <c r="E27" s="361" t="s">
        <v>925</v>
      </c>
      <c r="F27" s="343" t="s">
        <v>926</v>
      </c>
      <c r="G27" s="339"/>
      <c r="H27" s="339"/>
      <c r="I27" s="339"/>
    </row>
    <row r="28" spans="1:9" ht="21">
      <c r="A28" s="360">
        <v>2150</v>
      </c>
      <c r="B28" s="357" t="s">
        <v>697</v>
      </c>
      <c r="C28" s="357">
        <v>5</v>
      </c>
      <c r="D28" s="357">
        <v>0</v>
      </c>
      <c r="E28" s="376" t="s">
        <v>927</v>
      </c>
      <c r="F28" s="365" t="s">
        <v>928</v>
      </c>
      <c r="G28" s="339"/>
      <c r="H28" s="339"/>
      <c r="I28" s="339"/>
    </row>
    <row r="29" spans="1:9" s="368" customFormat="1" ht="12">
      <c r="A29" s="360"/>
      <c r="B29" s="357"/>
      <c r="C29" s="357"/>
      <c r="D29" s="357"/>
      <c r="E29" s="361" t="s">
        <v>575</v>
      </c>
      <c r="F29" s="365"/>
      <c r="G29" s="367"/>
      <c r="H29" s="367"/>
      <c r="I29" s="367"/>
    </row>
    <row r="30" spans="1:9" ht="24">
      <c r="A30" s="360">
        <v>2151</v>
      </c>
      <c r="B30" s="369" t="s">
        <v>697</v>
      </c>
      <c r="C30" s="369">
        <v>5</v>
      </c>
      <c r="D30" s="369">
        <v>1</v>
      </c>
      <c r="E30" s="361" t="s">
        <v>929</v>
      </c>
      <c r="F30" s="343" t="s">
        <v>930</v>
      </c>
      <c r="G30" s="339"/>
      <c r="H30" s="339"/>
      <c r="I30" s="339"/>
    </row>
    <row r="31" spans="1:9" ht="24">
      <c r="A31" s="360">
        <v>2160</v>
      </c>
      <c r="B31" s="357" t="s">
        <v>697</v>
      </c>
      <c r="C31" s="357">
        <v>6</v>
      </c>
      <c r="D31" s="357">
        <v>0</v>
      </c>
      <c r="E31" s="365" t="s">
        <v>931</v>
      </c>
      <c r="F31" s="365" t="s">
        <v>932</v>
      </c>
      <c r="G31" s="356">
        <v>16620</v>
      </c>
      <c r="H31" s="356">
        <v>6620</v>
      </c>
      <c r="I31" s="377">
        <v>10000</v>
      </c>
    </row>
    <row r="32" spans="1:9" s="368" customFormat="1" ht="12">
      <c r="A32" s="360"/>
      <c r="B32" s="357"/>
      <c r="C32" s="357"/>
      <c r="D32" s="357"/>
      <c r="E32" s="361" t="s">
        <v>575</v>
      </c>
      <c r="F32" s="365"/>
      <c r="G32" s="367"/>
      <c r="H32" s="367"/>
      <c r="I32" s="378"/>
    </row>
    <row r="33" spans="1:9" ht="24">
      <c r="A33" s="360">
        <v>2161</v>
      </c>
      <c r="B33" s="369" t="s">
        <v>697</v>
      </c>
      <c r="C33" s="369">
        <v>6</v>
      </c>
      <c r="D33" s="369">
        <v>1</v>
      </c>
      <c r="E33" s="361" t="s">
        <v>933</v>
      </c>
      <c r="F33" s="370" t="s">
        <v>934</v>
      </c>
      <c r="G33" s="356">
        <v>16620</v>
      </c>
      <c r="H33" s="356">
        <v>6620</v>
      </c>
      <c r="I33" s="377">
        <v>10000</v>
      </c>
    </row>
    <row r="34" spans="1:9" ht="12">
      <c r="A34" s="360">
        <v>2170</v>
      </c>
      <c r="B34" s="357" t="s">
        <v>697</v>
      </c>
      <c r="C34" s="357">
        <v>7</v>
      </c>
      <c r="D34" s="357">
        <v>0</v>
      </c>
      <c r="E34" s="365" t="s">
        <v>766</v>
      </c>
      <c r="F34" s="370"/>
      <c r="G34" s="339"/>
      <c r="H34" s="339"/>
      <c r="I34" s="339"/>
    </row>
    <row r="35" spans="1:9" s="368" customFormat="1" ht="12">
      <c r="A35" s="360"/>
      <c r="B35" s="357"/>
      <c r="C35" s="357"/>
      <c r="D35" s="357"/>
      <c r="E35" s="361" t="s">
        <v>575</v>
      </c>
      <c r="F35" s="365"/>
      <c r="G35" s="367"/>
      <c r="H35" s="367"/>
      <c r="I35" s="367"/>
    </row>
    <row r="36" spans="1:9" ht="12">
      <c r="A36" s="360">
        <v>2171</v>
      </c>
      <c r="B36" s="369" t="s">
        <v>697</v>
      </c>
      <c r="C36" s="369">
        <v>7</v>
      </c>
      <c r="D36" s="369">
        <v>1</v>
      </c>
      <c r="E36" s="361" t="s">
        <v>766</v>
      </c>
      <c r="F36" s="370"/>
      <c r="G36" s="339"/>
      <c r="H36" s="339"/>
      <c r="I36" s="339"/>
    </row>
    <row r="37" spans="1:9" ht="36">
      <c r="A37" s="360">
        <v>2180</v>
      </c>
      <c r="B37" s="357" t="s">
        <v>697</v>
      </c>
      <c r="C37" s="357">
        <v>8</v>
      </c>
      <c r="D37" s="357">
        <v>0</v>
      </c>
      <c r="E37" s="365" t="s">
        <v>935</v>
      </c>
      <c r="F37" s="365" t="s">
        <v>936</v>
      </c>
      <c r="G37" s="339"/>
      <c r="H37" s="339"/>
      <c r="I37" s="339"/>
    </row>
    <row r="38" spans="1:9" s="368" customFormat="1" ht="12">
      <c r="A38" s="360"/>
      <c r="B38" s="357"/>
      <c r="C38" s="357"/>
      <c r="D38" s="357"/>
      <c r="E38" s="361" t="s">
        <v>575</v>
      </c>
      <c r="F38" s="365"/>
      <c r="G38" s="367"/>
      <c r="H38" s="367"/>
      <c r="I38" s="367"/>
    </row>
    <row r="39" spans="1:9" ht="24">
      <c r="A39" s="360">
        <v>2181</v>
      </c>
      <c r="B39" s="369" t="s">
        <v>697</v>
      </c>
      <c r="C39" s="369">
        <v>8</v>
      </c>
      <c r="D39" s="369">
        <v>1</v>
      </c>
      <c r="E39" s="361" t="s">
        <v>935</v>
      </c>
      <c r="F39" s="343" t="s">
        <v>937</v>
      </c>
      <c r="G39" s="339"/>
      <c r="H39" s="339"/>
      <c r="I39" s="339"/>
    </row>
    <row r="40" spans="1:9" ht="12">
      <c r="A40" s="360"/>
      <c r="B40" s="369"/>
      <c r="C40" s="369"/>
      <c r="D40" s="369"/>
      <c r="E40" s="361" t="s">
        <v>575</v>
      </c>
      <c r="F40" s="343"/>
      <c r="G40" s="339"/>
      <c r="H40" s="339"/>
      <c r="I40" s="339"/>
    </row>
    <row r="41" spans="1:9" ht="12">
      <c r="A41" s="360">
        <v>2182</v>
      </c>
      <c r="B41" s="369" t="s">
        <v>697</v>
      </c>
      <c r="C41" s="369">
        <v>8</v>
      </c>
      <c r="D41" s="369">
        <v>1</v>
      </c>
      <c r="E41" s="361" t="s">
        <v>585</v>
      </c>
      <c r="F41" s="343"/>
      <c r="G41" s="339"/>
      <c r="H41" s="339"/>
      <c r="I41" s="339"/>
    </row>
    <row r="42" spans="1:9" ht="12">
      <c r="A42" s="360">
        <v>2183</v>
      </c>
      <c r="B42" s="369" t="s">
        <v>697</v>
      </c>
      <c r="C42" s="369">
        <v>8</v>
      </c>
      <c r="D42" s="369">
        <v>1</v>
      </c>
      <c r="E42" s="361" t="s">
        <v>586</v>
      </c>
      <c r="F42" s="343"/>
      <c r="G42" s="339"/>
      <c r="H42" s="339"/>
      <c r="I42" s="339"/>
    </row>
    <row r="43" spans="1:9" ht="24">
      <c r="A43" s="360">
        <v>2184</v>
      </c>
      <c r="B43" s="369" t="s">
        <v>697</v>
      </c>
      <c r="C43" s="369">
        <v>8</v>
      </c>
      <c r="D43" s="369">
        <v>1</v>
      </c>
      <c r="E43" s="361" t="s">
        <v>591</v>
      </c>
      <c r="F43" s="343"/>
      <c r="G43" s="339"/>
      <c r="H43" s="339"/>
      <c r="I43" s="339"/>
    </row>
    <row r="44" spans="1:9" ht="12" customHeight="1">
      <c r="A44" s="360">
        <v>2185</v>
      </c>
      <c r="B44" s="369" t="s">
        <v>697</v>
      </c>
      <c r="C44" s="369">
        <v>8</v>
      </c>
      <c r="D44" s="369">
        <v>1</v>
      </c>
      <c r="E44" s="361"/>
      <c r="F44" s="343"/>
      <c r="G44" s="339"/>
      <c r="H44" s="339"/>
      <c r="I44" s="339"/>
    </row>
    <row r="45" spans="1:9" s="359" customFormat="1" ht="26.25" customHeight="1">
      <c r="A45" s="356">
        <v>2200</v>
      </c>
      <c r="B45" s="357" t="s">
        <v>698</v>
      </c>
      <c r="C45" s="357">
        <v>0</v>
      </c>
      <c r="D45" s="357">
        <v>0</v>
      </c>
      <c r="E45" s="379" t="s">
        <v>54</v>
      </c>
      <c r="F45" s="354" t="s">
        <v>938</v>
      </c>
      <c r="G45" s="356"/>
      <c r="H45" s="356"/>
      <c r="I45" s="356"/>
    </row>
    <row r="46" spans="1:9" ht="11.25" customHeight="1">
      <c r="A46" s="360"/>
      <c r="B46" s="357"/>
      <c r="C46" s="357"/>
      <c r="D46" s="357"/>
      <c r="E46" s="361" t="s">
        <v>574</v>
      </c>
      <c r="F46" s="362"/>
      <c r="G46" s="339"/>
      <c r="H46" s="339"/>
      <c r="I46" s="339"/>
    </row>
    <row r="47" spans="1:9" ht="12">
      <c r="A47" s="360">
        <v>2210</v>
      </c>
      <c r="B47" s="357" t="s">
        <v>698</v>
      </c>
      <c r="C47" s="369">
        <v>1</v>
      </c>
      <c r="D47" s="369">
        <v>0</v>
      </c>
      <c r="E47" s="365" t="s">
        <v>939</v>
      </c>
      <c r="F47" s="380" t="s">
        <v>940</v>
      </c>
      <c r="G47" s="339"/>
      <c r="H47" s="339"/>
      <c r="I47" s="339"/>
    </row>
    <row r="48" spans="1:9" s="368" customFormat="1" ht="10.5" customHeight="1">
      <c r="A48" s="360"/>
      <c r="B48" s="357"/>
      <c r="C48" s="357"/>
      <c r="D48" s="357"/>
      <c r="E48" s="361" t="s">
        <v>575</v>
      </c>
      <c r="F48" s="365"/>
      <c r="G48" s="367"/>
      <c r="H48" s="367"/>
      <c r="I48" s="367"/>
    </row>
    <row r="49" spans="1:9" ht="12">
      <c r="A49" s="360">
        <v>2211</v>
      </c>
      <c r="B49" s="369" t="s">
        <v>698</v>
      </c>
      <c r="C49" s="369">
        <v>1</v>
      </c>
      <c r="D49" s="369">
        <v>1</v>
      </c>
      <c r="E49" s="361" t="s">
        <v>941</v>
      </c>
      <c r="F49" s="343" t="s">
        <v>942</v>
      </c>
      <c r="G49" s="339"/>
      <c r="H49" s="339"/>
      <c r="I49" s="339"/>
    </row>
    <row r="50" spans="1:9" ht="12">
      <c r="A50" s="360">
        <v>2220</v>
      </c>
      <c r="B50" s="357" t="s">
        <v>698</v>
      </c>
      <c r="C50" s="357">
        <v>2</v>
      </c>
      <c r="D50" s="357">
        <v>0</v>
      </c>
      <c r="E50" s="365" t="s">
        <v>943</v>
      </c>
      <c r="F50" s="380" t="s">
        <v>944</v>
      </c>
      <c r="G50" s="339"/>
      <c r="H50" s="339"/>
      <c r="I50" s="339"/>
    </row>
    <row r="51" spans="1:9" s="368" customFormat="1" ht="10.5" customHeight="1">
      <c r="A51" s="360"/>
      <c r="B51" s="357"/>
      <c r="C51" s="357"/>
      <c r="D51" s="357"/>
      <c r="E51" s="361" t="s">
        <v>575</v>
      </c>
      <c r="F51" s="365"/>
      <c r="G51" s="367"/>
      <c r="H51" s="367"/>
      <c r="I51" s="367"/>
    </row>
    <row r="52" spans="1:9" ht="12">
      <c r="A52" s="360">
        <v>2221</v>
      </c>
      <c r="B52" s="369" t="s">
        <v>698</v>
      </c>
      <c r="C52" s="369">
        <v>2</v>
      </c>
      <c r="D52" s="369">
        <v>1</v>
      </c>
      <c r="E52" s="361" t="s">
        <v>945</v>
      </c>
      <c r="F52" s="343" t="s">
        <v>946</v>
      </c>
      <c r="G52" s="339"/>
      <c r="H52" s="339"/>
      <c r="I52" s="339"/>
    </row>
    <row r="53" spans="1:9" ht="12">
      <c r="A53" s="360">
        <v>2230</v>
      </c>
      <c r="B53" s="357" t="s">
        <v>698</v>
      </c>
      <c r="C53" s="369">
        <v>3</v>
      </c>
      <c r="D53" s="369">
        <v>0</v>
      </c>
      <c r="E53" s="365" t="s">
        <v>947</v>
      </c>
      <c r="F53" s="380" t="s">
        <v>948</v>
      </c>
      <c r="G53" s="339"/>
      <c r="H53" s="339"/>
      <c r="I53" s="339"/>
    </row>
    <row r="54" spans="1:9" s="368" customFormat="1" ht="10.5" customHeight="1">
      <c r="A54" s="360"/>
      <c r="B54" s="357"/>
      <c r="C54" s="357"/>
      <c r="D54" s="357"/>
      <c r="E54" s="361" t="s">
        <v>575</v>
      </c>
      <c r="F54" s="365"/>
      <c r="G54" s="367"/>
      <c r="H54" s="367"/>
      <c r="I54" s="367"/>
    </row>
    <row r="55" spans="1:9" ht="12">
      <c r="A55" s="360">
        <v>2231</v>
      </c>
      <c r="B55" s="369" t="s">
        <v>698</v>
      </c>
      <c r="C55" s="369">
        <v>3</v>
      </c>
      <c r="D55" s="369">
        <v>1</v>
      </c>
      <c r="E55" s="361" t="s">
        <v>949</v>
      </c>
      <c r="F55" s="343" t="s">
        <v>950</v>
      </c>
      <c r="G55" s="339"/>
      <c r="H55" s="339"/>
      <c r="I55" s="339"/>
    </row>
    <row r="56" spans="1:9" ht="24">
      <c r="A56" s="360">
        <v>2240</v>
      </c>
      <c r="B56" s="357" t="s">
        <v>698</v>
      </c>
      <c r="C56" s="357">
        <v>4</v>
      </c>
      <c r="D56" s="357">
        <v>0</v>
      </c>
      <c r="E56" s="365" t="s">
        <v>951</v>
      </c>
      <c r="F56" s="365" t="s">
        <v>952</v>
      </c>
      <c r="G56" s="339"/>
      <c r="H56" s="339"/>
      <c r="I56" s="339"/>
    </row>
    <row r="57" spans="1:9" s="368" customFormat="1" ht="10.5" customHeight="1">
      <c r="A57" s="360"/>
      <c r="B57" s="357"/>
      <c r="C57" s="357"/>
      <c r="D57" s="357"/>
      <c r="E57" s="361" t="s">
        <v>575</v>
      </c>
      <c r="F57" s="365"/>
      <c r="G57" s="367"/>
      <c r="H57" s="367"/>
      <c r="I57" s="367"/>
    </row>
    <row r="58" spans="1:9" ht="24">
      <c r="A58" s="360">
        <v>2241</v>
      </c>
      <c r="B58" s="369" t="s">
        <v>698</v>
      </c>
      <c r="C58" s="369">
        <v>4</v>
      </c>
      <c r="D58" s="369">
        <v>1</v>
      </c>
      <c r="E58" s="361" t="s">
        <v>951</v>
      </c>
      <c r="F58" s="343" t="s">
        <v>952</v>
      </c>
      <c r="G58" s="339"/>
      <c r="H58" s="339"/>
      <c r="I58" s="339"/>
    </row>
    <row r="59" spans="1:9" s="368" customFormat="1" ht="10.5" customHeight="1">
      <c r="A59" s="360"/>
      <c r="B59" s="357"/>
      <c r="C59" s="357"/>
      <c r="D59" s="357"/>
      <c r="E59" s="361" t="s">
        <v>575</v>
      </c>
      <c r="F59" s="365"/>
      <c r="G59" s="367"/>
      <c r="H59" s="367"/>
      <c r="I59" s="367"/>
    </row>
    <row r="60" spans="1:9" ht="12">
      <c r="A60" s="360">
        <v>2250</v>
      </c>
      <c r="B60" s="357" t="s">
        <v>698</v>
      </c>
      <c r="C60" s="357">
        <v>5</v>
      </c>
      <c r="D60" s="357">
        <v>0</v>
      </c>
      <c r="E60" s="365" t="s">
        <v>953</v>
      </c>
      <c r="F60" s="365" t="s">
        <v>954</v>
      </c>
      <c r="G60" s="339"/>
      <c r="H60" s="339"/>
      <c r="I60" s="339"/>
    </row>
    <row r="61" spans="1:9" s="368" customFormat="1" ht="10.5" customHeight="1">
      <c r="A61" s="360"/>
      <c r="B61" s="357"/>
      <c r="C61" s="357"/>
      <c r="D61" s="357"/>
      <c r="E61" s="361" t="s">
        <v>575</v>
      </c>
      <c r="F61" s="365"/>
      <c r="G61" s="367"/>
      <c r="H61" s="367"/>
      <c r="I61" s="367"/>
    </row>
    <row r="62" spans="1:9" ht="12">
      <c r="A62" s="360">
        <v>2251</v>
      </c>
      <c r="B62" s="369" t="s">
        <v>698</v>
      </c>
      <c r="C62" s="369">
        <v>5</v>
      </c>
      <c r="D62" s="369">
        <v>1</v>
      </c>
      <c r="E62" s="361" t="s">
        <v>953</v>
      </c>
      <c r="F62" s="343" t="s">
        <v>955</v>
      </c>
      <c r="G62" s="339"/>
      <c r="H62" s="339"/>
      <c r="I62" s="339"/>
    </row>
    <row r="63" spans="1:9" s="359" customFormat="1" ht="41.25" customHeight="1">
      <c r="A63" s="356">
        <v>2300</v>
      </c>
      <c r="B63" s="357" t="s">
        <v>699</v>
      </c>
      <c r="C63" s="357">
        <v>0</v>
      </c>
      <c r="D63" s="357">
        <v>0</v>
      </c>
      <c r="E63" s="351" t="s">
        <v>55</v>
      </c>
      <c r="F63" s="354" t="s">
        <v>956</v>
      </c>
      <c r="G63" s="356"/>
      <c r="H63" s="356"/>
      <c r="I63" s="356"/>
    </row>
    <row r="64" spans="1:9" ht="11.25" customHeight="1">
      <c r="A64" s="360"/>
      <c r="B64" s="357"/>
      <c r="C64" s="357"/>
      <c r="D64" s="357"/>
      <c r="E64" s="361" t="s">
        <v>574</v>
      </c>
      <c r="F64" s="362"/>
      <c r="G64" s="339"/>
      <c r="H64" s="339"/>
      <c r="I64" s="339"/>
    </row>
    <row r="65" spans="1:9" ht="12">
      <c r="A65" s="360">
        <v>2310</v>
      </c>
      <c r="B65" s="357" t="s">
        <v>699</v>
      </c>
      <c r="C65" s="357">
        <v>1</v>
      </c>
      <c r="D65" s="357">
        <v>0</v>
      </c>
      <c r="E65" s="365" t="s">
        <v>495</v>
      </c>
      <c r="F65" s="365" t="s">
        <v>958</v>
      </c>
      <c r="G65" s="339"/>
      <c r="H65" s="339"/>
      <c r="I65" s="339"/>
    </row>
    <row r="66" spans="1:9" s="368" customFormat="1" ht="10.5" customHeight="1">
      <c r="A66" s="360"/>
      <c r="B66" s="357"/>
      <c r="C66" s="357"/>
      <c r="D66" s="357"/>
      <c r="E66" s="361" t="s">
        <v>575</v>
      </c>
      <c r="F66" s="365"/>
      <c r="G66" s="367"/>
      <c r="H66" s="367"/>
      <c r="I66" s="367"/>
    </row>
    <row r="67" spans="1:9" ht="12">
      <c r="A67" s="360">
        <v>2311</v>
      </c>
      <c r="B67" s="369" t="s">
        <v>699</v>
      </c>
      <c r="C67" s="369">
        <v>1</v>
      </c>
      <c r="D67" s="369">
        <v>1</v>
      </c>
      <c r="E67" s="361" t="s">
        <v>957</v>
      </c>
      <c r="F67" s="343" t="s">
        <v>959</v>
      </c>
      <c r="G67" s="339"/>
      <c r="H67" s="339"/>
      <c r="I67" s="339"/>
    </row>
    <row r="68" spans="1:9" ht="12">
      <c r="A68" s="360">
        <v>2312</v>
      </c>
      <c r="B68" s="369" t="s">
        <v>699</v>
      </c>
      <c r="C68" s="369">
        <v>1</v>
      </c>
      <c r="D68" s="369">
        <v>2</v>
      </c>
      <c r="E68" s="361" t="s">
        <v>496</v>
      </c>
      <c r="F68" s="343"/>
      <c r="G68" s="339"/>
      <c r="H68" s="339"/>
      <c r="I68" s="339"/>
    </row>
    <row r="69" spans="1:9" ht="12">
      <c r="A69" s="360">
        <v>2313</v>
      </c>
      <c r="B69" s="369" t="s">
        <v>699</v>
      </c>
      <c r="C69" s="369">
        <v>1</v>
      </c>
      <c r="D69" s="369">
        <v>3</v>
      </c>
      <c r="E69" s="361" t="s">
        <v>497</v>
      </c>
      <c r="F69" s="343"/>
      <c r="G69" s="339"/>
      <c r="H69" s="339"/>
      <c r="I69" s="339"/>
    </row>
    <row r="70" spans="1:9" ht="12">
      <c r="A70" s="360">
        <v>2320</v>
      </c>
      <c r="B70" s="357" t="s">
        <v>699</v>
      </c>
      <c r="C70" s="357">
        <v>2</v>
      </c>
      <c r="D70" s="357">
        <v>0</v>
      </c>
      <c r="E70" s="365" t="s">
        <v>498</v>
      </c>
      <c r="F70" s="365" t="s">
        <v>960</v>
      </c>
      <c r="G70" s="339"/>
      <c r="H70" s="339"/>
      <c r="I70" s="339"/>
    </row>
    <row r="71" spans="1:9" s="368" customFormat="1" ht="10.5" customHeight="1">
      <c r="A71" s="360"/>
      <c r="B71" s="357"/>
      <c r="C71" s="357"/>
      <c r="D71" s="357"/>
      <c r="E71" s="361" t="s">
        <v>575</v>
      </c>
      <c r="F71" s="365"/>
      <c r="G71" s="367"/>
      <c r="H71" s="367"/>
      <c r="I71" s="367"/>
    </row>
    <row r="72" spans="1:9" ht="12">
      <c r="A72" s="360">
        <v>2321</v>
      </c>
      <c r="B72" s="369" t="s">
        <v>699</v>
      </c>
      <c r="C72" s="369">
        <v>2</v>
      </c>
      <c r="D72" s="369">
        <v>1</v>
      </c>
      <c r="E72" s="361" t="s">
        <v>499</v>
      </c>
      <c r="F72" s="343" t="s">
        <v>961</v>
      </c>
      <c r="G72" s="339"/>
      <c r="H72" s="339"/>
      <c r="I72" s="339"/>
    </row>
    <row r="73" spans="1:9" ht="21">
      <c r="A73" s="360">
        <v>2330</v>
      </c>
      <c r="B73" s="357" t="s">
        <v>699</v>
      </c>
      <c r="C73" s="357">
        <v>3</v>
      </c>
      <c r="D73" s="357">
        <v>0</v>
      </c>
      <c r="E73" s="376" t="s">
        <v>500</v>
      </c>
      <c r="F73" s="365" t="s">
        <v>962</v>
      </c>
      <c r="G73" s="339"/>
      <c r="H73" s="339"/>
      <c r="I73" s="339"/>
    </row>
    <row r="74" spans="1:9" s="368" customFormat="1" ht="10.5" customHeight="1">
      <c r="A74" s="360"/>
      <c r="B74" s="357"/>
      <c r="C74" s="357"/>
      <c r="D74" s="357"/>
      <c r="E74" s="361" t="s">
        <v>575</v>
      </c>
      <c r="F74" s="365"/>
      <c r="G74" s="367"/>
      <c r="H74" s="367"/>
      <c r="I74" s="367"/>
    </row>
    <row r="75" spans="1:9" ht="12">
      <c r="A75" s="360">
        <v>2331</v>
      </c>
      <c r="B75" s="369" t="s">
        <v>699</v>
      </c>
      <c r="C75" s="369">
        <v>3</v>
      </c>
      <c r="D75" s="369">
        <v>1</v>
      </c>
      <c r="E75" s="361" t="s">
        <v>963</v>
      </c>
      <c r="F75" s="343" t="s">
        <v>964</v>
      </c>
      <c r="G75" s="339"/>
      <c r="H75" s="339"/>
      <c r="I75" s="339"/>
    </row>
    <row r="76" spans="1:9" ht="12">
      <c r="A76" s="360">
        <v>2332</v>
      </c>
      <c r="B76" s="369" t="s">
        <v>699</v>
      </c>
      <c r="C76" s="369">
        <v>3</v>
      </c>
      <c r="D76" s="369">
        <v>2</v>
      </c>
      <c r="E76" s="361" t="s">
        <v>501</v>
      </c>
      <c r="F76" s="343"/>
      <c r="G76" s="339"/>
      <c r="H76" s="339"/>
      <c r="I76" s="339"/>
    </row>
    <row r="77" spans="1:9" ht="12">
      <c r="A77" s="360">
        <v>2340</v>
      </c>
      <c r="B77" s="357" t="s">
        <v>699</v>
      </c>
      <c r="C77" s="357">
        <v>4</v>
      </c>
      <c r="D77" s="357">
        <v>0</v>
      </c>
      <c r="E77" s="365" t="s">
        <v>502</v>
      </c>
      <c r="F77" s="343"/>
      <c r="G77" s="339"/>
      <c r="H77" s="339"/>
      <c r="I77" s="339"/>
    </row>
    <row r="78" spans="1:9" s="368" customFormat="1" ht="10.5" customHeight="1">
      <c r="A78" s="360"/>
      <c r="B78" s="357"/>
      <c r="C78" s="357"/>
      <c r="D78" s="357"/>
      <c r="E78" s="361" t="s">
        <v>575</v>
      </c>
      <c r="F78" s="365"/>
      <c r="G78" s="367"/>
      <c r="H78" s="367"/>
      <c r="I78" s="367"/>
    </row>
    <row r="79" spans="1:9" ht="12">
      <c r="A79" s="360">
        <v>2341</v>
      </c>
      <c r="B79" s="369" t="s">
        <v>699</v>
      </c>
      <c r="C79" s="369">
        <v>4</v>
      </c>
      <c r="D79" s="369">
        <v>1</v>
      </c>
      <c r="E79" s="361" t="s">
        <v>502</v>
      </c>
      <c r="F79" s="343"/>
      <c r="G79" s="339"/>
      <c r="H79" s="339"/>
      <c r="I79" s="339"/>
    </row>
    <row r="80" spans="1:9" ht="12">
      <c r="A80" s="360">
        <v>2350</v>
      </c>
      <c r="B80" s="357" t="s">
        <v>699</v>
      </c>
      <c r="C80" s="357">
        <v>5</v>
      </c>
      <c r="D80" s="357">
        <v>0</v>
      </c>
      <c r="E80" s="365" t="s">
        <v>80</v>
      </c>
      <c r="F80" s="365" t="s">
        <v>81</v>
      </c>
      <c r="G80" s="339"/>
      <c r="H80" s="339"/>
      <c r="I80" s="339"/>
    </row>
    <row r="81" spans="1:9" s="368" customFormat="1" ht="10.5" customHeight="1">
      <c r="A81" s="360"/>
      <c r="B81" s="357"/>
      <c r="C81" s="357"/>
      <c r="D81" s="357"/>
      <c r="E81" s="361" t="s">
        <v>575</v>
      </c>
      <c r="F81" s="365"/>
      <c r="G81" s="367"/>
      <c r="H81" s="367"/>
      <c r="I81" s="367"/>
    </row>
    <row r="82" spans="1:9" ht="12">
      <c r="A82" s="360">
        <v>2351</v>
      </c>
      <c r="B82" s="369" t="s">
        <v>699</v>
      </c>
      <c r="C82" s="369">
        <v>5</v>
      </c>
      <c r="D82" s="369">
        <v>1</v>
      </c>
      <c r="E82" s="361" t="s">
        <v>82</v>
      </c>
      <c r="F82" s="343" t="s">
        <v>81</v>
      </c>
      <c r="G82" s="339"/>
      <c r="H82" s="339"/>
      <c r="I82" s="339"/>
    </row>
    <row r="83" spans="1:9" ht="21">
      <c r="A83" s="360">
        <v>2360</v>
      </c>
      <c r="B83" s="357" t="s">
        <v>699</v>
      </c>
      <c r="C83" s="357">
        <v>6</v>
      </c>
      <c r="D83" s="357">
        <v>0</v>
      </c>
      <c r="E83" s="376" t="s">
        <v>612</v>
      </c>
      <c r="F83" s="365" t="s">
        <v>83</v>
      </c>
      <c r="G83" s="339"/>
      <c r="H83" s="339"/>
      <c r="I83" s="339"/>
    </row>
    <row r="84" spans="1:9" s="368" customFormat="1" ht="10.5" customHeight="1">
      <c r="A84" s="360"/>
      <c r="B84" s="357"/>
      <c r="C84" s="357"/>
      <c r="D84" s="357"/>
      <c r="E84" s="361" t="s">
        <v>575</v>
      </c>
      <c r="F84" s="365"/>
      <c r="G84" s="367"/>
      <c r="H84" s="367"/>
      <c r="I84" s="367"/>
    </row>
    <row r="85" spans="1:9" ht="24">
      <c r="A85" s="360">
        <v>2361</v>
      </c>
      <c r="B85" s="369" t="s">
        <v>699</v>
      </c>
      <c r="C85" s="369">
        <v>6</v>
      </c>
      <c r="D85" s="369">
        <v>1</v>
      </c>
      <c r="E85" s="361" t="s">
        <v>612</v>
      </c>
      <c r="F85" s="343" t="s">
        <v>84</v>
      </c>
      <c r="G85" s="339"/>
      <c r="H85" s="339"/>
      <c r="I85" s="339"/>
    </row>
    <row r="86" spans="1:9" ht="24">
      <c r="A86" s="360">
        <v>2370</v>
      </c>
      <c r="B86" s="357" t="s">
        <v>699</v>
      </c>
      <c r="C86" s="357">
        <v>7</v>
      </c>
      <c r="D86" s="357">
        <v>0</v>
      </c>
      <c r="E86" s="365" t="s">
        <v>613</v>
      </c>
      <c r="F86" s="365" t="s">
        <v>85</v>
      </c>
      <c r="G86" s="339"/>
      <c r="H86" s="339"/>
      <c r="I86" s="339"/>
    </row>
    <row r="87" spans="1:9" s="368" customFormat="1" ht="10.5" customHeight="1">
      <c r="A87" s="360"/>
      <c r="B87" s="357"/>
      <c r="C87" s="357"/>
      <c r="D87" s="357"/>
      <c r="E87" s="361" t="s">
        <v>575</v>
      </c>
      <c r="F87" s="365"/>
      <c r="G87" s="367"/>
      <c r="H87" s="367"/>
      <c r="I87" s="367"/>
    </row>
    <row r="88" spans="1:9" ht="24">
      <c r="A88" s="360">
        <v>2371</v>
      </c>
      <c r="B88" s="369" t="s">
        <v>699</v>
      </c>
      <c r="C88" s="369">
        <v>7</v>
      </c>
      <c r="D88" s="369">
        <v>1</v>
      </c>
      <c r="E88" s="361" t="s">
        <v>614</v>
      </c>
      <c r="F88" s="343" t="s">
        <v>86</v>
      </c>
      <c r="G88" s="339"/>
      <c r="H88" s="339"/>
      <c r="I88" s="339"/>
    </row>
    <row r="89" spans="1:9" s="359" customFormat="1" ht="38.25" customHeight="1">
      <c r="A89" s="356">
        <v>2400</v>
      </c>
      <c r="B89" s="357" t="s">
        <v>704</v>
      </c>
      <c r="C89" s="357">
        <v>0</v>
      </c>
      <c r="D89" s="357">
        <v>0</v>
      </c>
      <c r="E89" s="379" t="s">
        <v>56</v>
      </c>
      <c r="F89" s="354" t="s">
        <v>87</v>
      </c>
      <c r="G89" s="381">
        <v>37338.6</v>
      </c>
      <c r="H89" s="356">
        <f>SUM(H95+H116)</f>
        <v>5700</v>
      </c>
      <c r="I89" s="356">
        <v>31638.6</v>
      </c>
    </row>
    <row r="90" spans="1:9" ht="11.25" customHeight="1">
      <c r="A90" s="360"/>
      <c r="B90" s="357"/>
      <c r="C90" s="357"/>
      <c r="D90" s="357"/>
      <c r="E90" s="361" t="s">
        <v>574</v>
      </c>
      <c r="F90" s="362"/>
      <c r="G90" s="339"/>
      <c r="H90" s="339"/>
      <c r="I90" s="339"/>
    </row>
    <row r="91" spans="1:9" ht="24">
      <c r="A91" s="360">
        <v>2410</v>
      </c>
      <c r="B91" s="357" t="s">
        <v>704</v>
      </c>
      <c r="C91" s="357">
        <v>1</v>
      </c>
      <c r="D91" s="357">
        <v>0</v>
      </c>
      <c r="E91" s="365" t="s">
        <v>88</v>
      </c>
      <c r="F91" s="365" t="s">
        <v>91</v>
      </c>
      <c r="G91" s="339"/>
      <c r="H91" s="339"/>
      <c r="I91" s="339"/>
    </row>
    <row r="92" spans="1:9" s="368" customFormat="1" ht="12.75" customHeight="1">
      <c r="A92" s="360"/>
      <c r="B92" s="357"/>
      <c r="C92" s="357"/>
      <c r="D92" s="357"/>
      <c r="E92" s="361" t="s">
        <v>575</v>
      </c>
      <c r="F92" s="365"/>
      <c r="G92" s="367"/>
      <c r="H92" s="367"/>
      <c r="I92" s="367"/>
    </row>
    <row r="93" spans="1:9" ht="24">
      <c r="A93" s="360">
        <v>2411</v>
      </c>
      <c r="B93" s="369" t="s">
        <v>704</v>
      </c>
      <c r="C93" s="369">
        <v>1</v>
      </c>
      <c r="D93" s="369">
        <v>1</v>
      </c>
      <c r="E93" s="361" t="s">
        <v>92</v>
      </c>
      <c r="F93" s="370" t="s">
        <v>93</v>
      </c>
      <c r="G93" s="339"/>
      <c r="H93" s="339"/>
      <c r="I93" s="339"/>
    </row>
    <row r="94" spans="1:9" ht="24">
      <c r="A94" s="360">
        <v>2412</v>
      </c>
      <c r="B94" s="369" t="s">
        <v>704</v>
      </c>
      <c r="C94" s="369">
        <v>1</v>
      </c>
      <c r="D94" s="369">
        <v>2</v>
      </c>
      <c r="E94" s="361" t="s">
        <v>94</v>
      </c>
      <c r="F94" s="343" t="s">
        <v>95</v>
      </c>
      <c r="G94" s="339"/>
      <c r="H94" s="339"/>
      <c r="I94" s="339"/>
    </row>
    <row r="95" spans="1:9" ht="24">
      <c r="A95" s="360">
        <v>2420</v>
      </c>
      <c r="B95" s="357" t="s">
        <v>704</v>
      </c>
      <c r="C95" s="357">
        <v>2</v>
      </c>
      <c r="D95" s="357">
        <v>0</v>
      </c>
      <c r="E95" s="365" t="s">
        <v>96</v>
      </c>
      <c r="F95" s="365" t="s">
        <v>97</v>
      </c>
      <c r="G95" s="363">
        <f>SUM(H95)</f>
        <v>100</v>
      </c>
      <c r="H95" s="363">
        <f>SUM(H97)</f>
        <v>100</v>
      </c>
      <c r="I95" s="363">
        <f>SUM(I97)</f>
        <v>0</v>
      </c>
    </row>
    <row r="96" spans="1:9" s="368" customFormat="1" ht="11.25" customHeight="1">
      <c r="A96" s="360"/>
      <c r="B96" s="357"/>
      <c r="C96" s="357"/>
      <c r="D96" s="357"/>
      <c r="E96" s="361" t="s">
        <v>575</v>
      </c>
      <c r="F96" s="365"/>
      <c r="G96" s="366"/>
      <c r="H96" s="366"/>
      <c r="I96" s="366"/>
    </row>
    <row r="97" spans="1:9" ht="12">
      <c r="A97" s="360">
        <v>2421</v>
      </c>
      <c r="B97" s="369" t="s">
        <v>704</v>
      </c>
      <c r="C97" s="369">
        <v>2</v>
      </c>
      <c r="D97" s="369">
        <v>1</v>
      </c>
      <c r="E97" s="361" t="s">
        <v>98</v>
      </c>
      <c r="F97" s="343" t="s">
        <v>99</v>
      </c>
      <c r="G97" s="363">
        <f>SUM(H97)</f>
        <v>100</v>
      </c>
      <c r="H97" s="363">
        <v>100</v>
      </c>
      <c r="I97" s="363">
        <v>0</v>
      </c>
    </row>
    <row r="98" spans="1:9" ht="12">
      <c r="A98" s="360">
        <v>2422</v>
      </c>
      <c r="B98" s="369" t="s">
        <v>704</v>
      </c>
      <c r="C98" s="369">
        <v>2</v>
      </c>
      <c r="D98" s="369">
        <v>2</v>
      </c>
      <c r="E98" s="361" t="s">
        <v>100</v>
      </c>
      <c r="F98" s="343" t="s">
        <v>101</v>
      </c>
      <c r="G98" s="339"/>
      <c r="H98" s="339"/>
      <c r="I98" s="339"/>
    </row>
    <row r="99" spans="1:9" ht="12">
      <c r="A99" s="360">
        <v>2423</v>
      </c>
      <c r="B99" s="369" t="s">
        <v>704</v>
      </c>
      <c r="C99" s="369">
        <v>2</v>
      </c>
      <c r="D99" s="369">
        <v>3</v>
      </c>
      <c r="E99" s="361" t="s">
        <v>102</v>
      </c>
      <c r="F99" s="343" t="s">
        <v>103</v>
      </c>
      <c r="G99" s="339"/>
      <c r="H99" s="339"/>
      <c r="I99" s="339"/>
    </row>
    <row r="100" spans="1:9" ht="12">
      <c r="A100" s="360">
        <v>2424</v>
      </c>
      <c r="B100" s="369" t="s">
        <v>704</v>
      </c>
      <c r="C100" s="369">
        <v>2</v>
      </c>
      <c r="D100" s="369">
        <v>4</v>
      </c>
      <c r="E100" s="361" t="s">
        <v>705</v>
      </c>
      <c r="F100" s="343"/>
      <c r="G100" s="339"/>
      <c r="H100" s="339"/>
      <c r="I100" s="339"/>
    </row>
    <row r="101" spans="1:9" ht="12">
      <c r="A101" s="360">
        <v>2430</v>
      </c>
      <c r="B101" s="357" t="s">
        <v>704</v>
      </c>
      <c r="C101" s="357">
        <v>3</v>
      </c>
      <c r="D101" s="357">
        <v>0</v>
      </c>
      <c r="E101" s="365" t="s">
        <v>104</v>
      </c>
      <c r="F101" s="365" t="s">
        <v>105</v>
      </c>
      <c r="G101" s="339"/>
      <c r="H101" s="339"/>
      <c r="I101" s="339"/>
    </row>
    <row r="102" spans="1:9" s="368" customFormat="1" ht="10.5" customHeight="1">
      <c r="A102" s="360"/>
      <c r="B102" s="357"/>
      <c r="C102" s="357"/>
      <c r="D102" s="357"/>
      <c r="E102" s="361" t="s">
        <v>575</v>
      </c>
      <c r="F102" s="365"/>
      <c r="G102" s="367"/>
      <c r="H102" s="367"/>
      <c r="I102" s="367"/>
    </row>
    <row r="103" spans="1:9" ht="12">
      <c r="A103" s="360">
        <v>2431</v>
      </c>
      <c r="B103" s="369" t="s">
        <v>704</v>
      </c>
      <c r="C103" s="369">
        <v>3</v>
      </c>
      <c r="D103" s="369">
        <v>1</v>
      </c>
      <c r="E103" s="361" t="s">
        <v>106</v>
      </c>
      <c r="F103" s="343" t="s">
        <v>107</v>
      </c>
      <c r="G103" s="339"/>
      <c r="H103" s="339"/>
      <c r="I103" s="339"/>
    </row>
    <row r="104" spans="1:9" ht="12">
      <c r="A104" s="360">
        <v>2432</v>
      </c>
      <c r="B104" s="369" t="s">
        <v>704</v>
      </c>
      <c r="C104" s="369">
        <v>3</v>
      </c>
      <c r="D104" s="369">
        <v>2</v>
      </c>
      <c r="E104" s="361" t="s">
        <v>108</v>
      </c>
      <c r="F104" s="343" t="s">
        <v>109</v>
      </c>
      <c r="G104" s="339"/>
      <c r="H104" s="339"/>
      <c r="I104" s="339"/>
    </row>
    <row r="105" spans="1:9" ht="12">
      <c r="A105" s="360">
        <v>2433</v>
      </c>
      <c r="B105" s="369" t="s">
        <v>704</v>
      </c>
      <c r="C105" s="369">
        <v>3</v>
      </c>
      <c r="D105" s="369">
        <v>3</v>
      </c>
      <c r="E105" s="361" t="s">
        <v>110</v>
      </c>
      <c r="F105" s="343" t="s">
        <v>111</v>
      </c>
      <c r="G105" s="339"/>
      <c r="H105" s="339"/>
      <c r="I105" s="339"/>
    </row>
    <row r="106" spans="1:9" ht="12">
      <c r="A106" s="360">
        <v>2434</v>
      </c>
      <c r="B106" s="369" t="s">
        <v>704</v>
      </c>
      <c r="C106" s="369">
        <v>3</v>
      </c>
      <c r="D106" s="369">
        <v>4</v>
      </c>
      <c r="E106" s="361" t="s">
        <v>112</v>
      </c>
      <c r="F106" s="343" t="s">
        <v>113</v>
      </c>
      <c r="G106" s="339"/>
      <c r="H106" s="339"/>
      <c r="I106" s="339"/>
    </row>
    <row r="107" spans="1:9" ht="12">
      <c r="A107" s="360">
        <v>2435</v>
      </c>
      <c r="B107" s="369" t="s">
        <v>704</v>
      </c>
      <c r="C107" s="369">
        <v>3</v>
      </c>
      <c r="D107" s="369">
        <v>5</v>
      </c>
      <c r="E107" s="361" t="s">
        <v>114</v>
      </c>
      <c r="F107" s="343" t="s">
        <v>115</v>
      </c>
      <c r="G107" s="339"/>
      <c r="H107" s="339"/>
      <c r="I107" s="339"/>
    </row>
    <row r="108" spans="1:9" ht="12">
      <c r="A108" s="360">
        <v>2436</v>
      </c>
      <c r="B108" s="369" t="s">
        <v>704</v>
      </c>
      <c r="C108" s="369">
        <v>3</v>
      </c>
      <c r="D108" s="369">
        <v>6</v>
      </c>
      <c r="E108" s="361" t="s">
        <v>116</v>
      </c>
      <c r="F108" s="343" t="s">
        <v>117</v>
      </c>
      <c r="G108" s="339"/>
      <c r="H108" s="339"/>
      <c r="I108" s="339"/>
    </row>
    <row r="109" spans="1:9" ht="24">
      <c r="A109" s="360">
        <v>2440</v>
      </c>
      <c r="B109" s="357" t="s">
        <v>704</v>
      </c>
      <c r="C109" s="357">
        <v>4</v>
      </c>
      <c r="D109" s="357">
        <v>0</v>
      </c>
      <c r="E109" s="365" t="s">
        <v>118</v>
      </c>
      <c r="F109" s="365" t="s">
        <v>119</v>
      </c>
      <c r="G109" s="339"/>
      <c r="H109" s="339"/>
      <c r="I109" s="339"/>
    </row>
    <row r="110" spans="1:9" s="368" customFormat="1" ht="11.25" customHeight="1">
      <c r="A110" s="360"/>
      <c r="B110" s="357"/>
      <c r="C110" s="357"/>
      <c r="D110" s="357"/>
      <c r="E110" s="361" t="s">
        <v>575</v>
      </c>
      <c r="F110" s="365"/>
      <c r="G110" s="367"/>
      <c r="H110" s="367"/>
      <c r="I110" s="367"/>
    </row>
    <row r="111" spans="1:9" ht="24">
      <c r="A111" s="360">
        <v>2441</v>
      </c>
      <c r="B111" s="369" t="s">
        <v>704</v>
      </c>
      <c r="C111" s="369">
        <v>4</v>
      </c>
      <c r="D111" s="369">
        <v>1</v>
      </c>
      <c r="E111" s="361" t="s">
        <v>120</v>
      </c>
      <c r="F111" s="343" t="s">
        <v>121</v>
      </c>
      <c r="G111" s="339"/>
      <c r="H111" s="339"/>
      <c r="I111" s="339"/>
    </row>
    <row r="112" spans="1:9" ht="12">
      <c r="A112" s="360">
        <v>2442</v>
      </c>
      <c r="B112" s="369" t="s">
        <v>704</v>
      </c>
      <c r="C112" s="369">
        <v>4</v>
      </c>
      <c r="D112" s="369">
        <v>2</v>
      </c>
      <c r="E112" s="361" t="s">
        <v>122</v>
      </c>
      <c r="F112" s="343" t="s">
        <v>123</v>
      </c>
      <c r="G112" s="339"/>
      <c r="H112" s="339"/>
      <c r="I112" s="339"/>
    </row>
    <row r="113" spans="1:9" ht="12">
      <c r="A113" s="360">
        <v>2443</v>
      </c>
      <c r="B113" s="369" t="s">
        <v>704</v>
      </c>
      <c r="C113" s="369">
        <v>4</v>
      </c>
      <c r="D113" s="369">
        <v>3</v>
      </c>
      <c r="E113" s="361" t="s">
        <v>124</v>
      </c>
      <c r="F113" s="343" t="s">
        <v>125</v>
      </c>
      <c r="G113" s="339"/>
      <c r="H113" s="339"/>
      <c r="I113" s="339"/>
    </row>
    <row r="114" spans="1:9" ht="12">
      <c r="A114" s="360">
        <v>2450</v>
      </c>
      <c r="B114" s="357" t="s">
        <v>704</v>
      </c>
      <c r="C114" s="357">
        <v>5</v>
      </c>
      <c r="D114" s="357">
        <v>0</v>
      </c>
      <c r="E114" s="365" t="s">
        <v>126</v>
      </c>
      <c r="F114" s="380" t="s">
        <v>127</v>
      </c>
      <c r="G114" s="382"/>
      <c r="H114" s="363">
        <v>0</v>
      </c>
      <c r="I114" s="363"/>
    </row>
    <row r="115" spans="1:9" s="368" customFormat="1" ht="10.5" customHeight="1">
      <c r="A115" s="360"/>
      <c r="B115" s="357"/>
      <c r="C115" s="357"/>
      <c r="D115" s="357"/>
      <c r="E115" s="361" t="s">
        <v>575</v>
      </c>
      <c r="F115" s="365"/>
      <c r="G115" s="366"/>
      <c r="H115" s="366"/>
      <c r="I115" s="366"/>
    </row>
    <row r="116" spans="1:9" ht="12">
      <c r="A116" s="360">
        <v>2451</v>
      </c>
      <c r="B116" s="369" t="s">
        <v>704</v>
      </c>
      <c r="C116" s="369">
        <v>5</v>
      </c>
      <c r="D116" s="369">
        <v>1</v>
      </c>
      <c r="E116" s="361" t="s">
        <v>128</v>
      </c>
      <c r="F116" s="343" t="s">
        <v>129</v>
      </c>
      <c r="G116" s="382" t="s">
        <v>1041</v>
      </c>
      <c r="H116" s="363">
        <v>5600</v>
      </c>
      <c r="I116" s="383" t="s">
        <v>1042</v>
      </c>
    </row>
    <row r="117" spans="1:9" ht="12">
      <c r="A117" s="360">
        <v>2452</v>
      </c>
      <c r="B117" s="369" t="s">
        <v>704</v>
      </c>
      <c r="C117" s="369">
        <v>5</v>
      </c>
      <c r="D117" s="369">
        <v>2</v>
      </c>
      <c r="E117" s="361" t="s">
        <v>130</v>
      </c>
      <c r="F117" s="343" t="s">
        <v>131</v>
      </c>
      <c r="G117" s="339"/>
      <c r="H117" s="339"/>
      <c r="I117" s="339"/>
    </row>
    <row r="118" spans="1:9" ht="12">
      <c r="A118" s="360">
        <v>2453</v>
      </c>
      <c r="B118" s="369" t="s">
        <v>704</v>
      </c>
      <c r="C118" s="369">
        <v>5</v>
      </c>
      <c r="D118" s="369">
        <v>3</v>
      </c>
      <c r="E118" s="361" t="s">
        <v>132</v>
      </c>
      <c r="F118" s="343" t="s">
        <v>133</v>
      </c>
      <c r="G118" s="339"/>
      <c r="H118" s="339"/>
      <c r="I118" s="339"/>
    </row>
    <row r="119" spans="1:9" ht="12">
      <c r="A119" s="360">
        <v>2454</v>
      </c>
      <c r="B119" s="369" t="s">
        <v>704</v>
      </c>
      <c r="C119" s="369">
        <v>5</v>
      </c>
      <c r="D119" s="369">
        <v>4</v>
      </c>
      <c r="E119" s="361" t="s">
        <v>134</v>
      </c>
      <c r="F119" s="343" t="s">
        <v>135</v>
      </c>
      <c r="G119" s="339"/>
      <c r="H119" s="339"/>
      <c r="I119" s="339"/>
    </row>
    <row r="120" spans="1:9" ht="12">
      <c r="A120" s="360">
        <v>2455</v>
      </c>
      <c r="B120" s="369" t="s">
        <v>704</v>
      </c>
      <c r="C120" s="369">
        <v>5</v>
      </c>
      <c r="D120" s="369">
        <v>5</v>
      </c>
      <c r="E120" s="361" t="s">
        <v>136</v>
      </c>
      <c r="F120" s="343" t="s">
        <v>137</v>
      </c>
      <c r="G120" s="339"/>
      <c r="H120" s="339"/>
      <c r="I120" s="339"/>
    </row>
    <row r="121" spans="1:9" ht="12">
      <c r="A121" s="360">
        <v>2460</v>
      </c>
      <c r="B121" s="357" t="s">
        <v>704</v>
      </c>
      <c r="C121" s="357">
        <v>6</v>
      </c>
      <c r="D121" s="357">
        <v>0</v>
      </c>
      <c r="E121" s="365" t="s">
        <v>138</v>
      </c>
      <c r="F121" s="365" t="s">
        <v>139</v>
      </c>
      <c r="G121" s="339"/>
      <c r="H121" s="339"/>
      <c r="I121" s="339"/>
    </row>
    <row r="122" spans="1:9" s="368" customFormat="1" ht="10.5" customHeight="1">
      <c r="A122" s="360"/>
      <c r="B122" s="357"/>
      <c r="C122" s="357"/>
      <c r="D122" s="357"/>
      <c r="E122" s="361" t="s">
        <v>575</v>
      </c>
      <c r="F122" s="365"/>
      <c r="G122" s="367"/>
      <c r="H122" s="367"/>
      <c r="I122" s="367"/>
    </row>
    <row r="123" spans="1:9" ht="12">
      <c r="A123" s="360">
        <v>2461</v>
      </c>
      <c r="B123" s="369" t="s">
        <v>704</v>
      </c>
      <c r="C123" s="369">
        <v>6</v>
      </c>
      <c r="D123" s="369">
        <v>1</v>
      </c>
      <c r="E123" s="361" t="s">
        <v>140</v>
      </c>
      <c r="F123" s="343" t="s">
        <v>139</v>
      </c>
      <c r="G123" s="339"/>
      <c r="H123" s="339"/>
      <c r="I123" s="339"/>
    </row>
    <row r="124" spans="1:9" ht="12">
      <c r="A124" s="360">
        <v>2470</v>
      </c>
      <c r="B124" s="357" t="s">
        <v>704</v>
      </c>
      <c r="C124" s="357">
        <v>7</v>
      </c>
      <c r="D124" s="357">
        <v>0</v>
      </c>
      <c r="E124" s="365" t="s">
        <v>141</v>
      </c>
      <c r="F124" s="380" t="s">
        <v>142</v>
      </c>
      <c r="G124" s="339"/>
      <c r="H124" s="339"/>
      <c r="I124" s="339"/>
    </row>
    <row r="125" spans="1:9" s="368" customFormat="1" ht="10.5" customHeight="1">
      <c r="A125" s="360"/>
      <c r="B125" s="357"/>
      <c r="C125" s="357"/>
      <c r="D125" s="357"/>
      <c r="E125" s="361" t="s">
        <v>575</v>
      </c>
      <c r="F125" s="365"/>
      <c r="G125" s="367"/>
      <c r="H125" s="367"/>
      <c r="I125" s="367"/>
    </row>
    <row r="126" spans="1:9" ht="24">
      <c r="A126" s="360">
        <v>2471</v>
      </c>
      <c r="B126" s="369" t="s">
        <v>704</v>
      </c>
      <c r="C126" s="369">
        <v>7</v>
      </c>
      <c r="D126" s="369">
        <v>1</v>
      </c>
      <c r="E126" s="361" t="s">
        <v>143</v>
      </c>
      <c r="F126" s="343" t="s">
        <v>144</v>
      </c>
      <c r="G126" s="339"/>
      <c r="H126" s="339"/>
      <c r="I126" s="339"/>
    </row>
    <row r="127" spans="1:9" ht="12">
      <c r="A127" s="360">
        <v>2472</v>
      </c>
      <c r="B127" s="369" t="s">
        <v>704</v>
      </c>
      <c r="C127" s="369">
        <v>7</v>
      </c>
      <c r="D127" s="369">
        <v>2</v>
      </c>
      <c r="E127" s="361" t="s">
        <v>145</v>
      </c>
      <c r="F127" s="384" t="s">
        <v>146</v>
      </c>
      <c r="G127" s="339"/>
      <c r="H127" s="339"/>
      <c r="I127" s="339"/>
    </row>
    <row r="128" spans="1:9" ht="12">
      <c r="A128" s="360">
        <v>2473</v>
      </c>
      <c r="B128" s="369" t="s">
        <v>704</v>
      </c>
      <c r="C128" s="369">
        <v>7</v>
      </c>
      <c r="D128" s="369">
        <v>3</v>
      </c>
      <c r="E128" s="361" t="s">
        <v>147</v>
      </c>
      <c r="F128" s="343" t="s">
        <v>148</v>
      </c>
      <c r="G128" s="339"/>
      <c r="H128" s="339"/>
      <c r="I128" s="339"/>
    </row>
    <row r="129" spans="1:9" ht="12">
      <c r="A129" s="360">
        <v>2474</v>
      </c>
      <c r="B129" s="369" t="s">
        <v>704</v>
      </c>
      <c r="C129" s="369">
        <v>7</v>
      </c>
      <c r="D129" s="369">
        <v>4</v>
      </c>
      <c r="E129" s="361" t="s">
        <v>149</v>
      </c>
      <c r="F129" s="370" t="s">
        <v>150</v>
      </c>
      <c r="G129" s="339"/>
      <c r="H129" s="339"/>
      <c r="I129" s="339"/>
    </row>
    <row r="130" spans="1:9" ht="24">
      <c r="A130" s="360">
        <v>2480</v>
      </c>
      <c r="B130" s="357" t="s">
        <v>704</v>
      </c>
      <c r="C130" s="357">
        <v>8</v>
      </c>
      <c r="D130" s="357">
        <v>0</v>
      </c>
      <c r="E130" s="365" t="s">
        <v>151</v>
      </c>
      <c r="F130" s="365" t="s">
        <v>152</v>
      </c>
      <c r="G130" s="363"/>
      <c r="H130" s="339"/>
      <c r="I130" s="363"/>
    </row>
    <row r="131" spans="1:9" s="368" customFormat="1" ht="12">
      <c r="A131" s="360"/>
      <c r="B131" s="357"/>
      <c r="C131" s="357"/>
      <c r="D131" s="357"/>
      <c r="E131" s="361" t="s">
        <v>575</v>
      </c>
      <c r="F131" s="365"/>
      <c r="G131" s="366"/>
      <c r="H131" s="367"/>
      <c r="I131" s="366"/>
    </row>
    <row r="132" spans="1:9" ht="36" hidden="1">
      <c r="A132" s="360">
        <v>2481</v>
      </c>
      <c r="B132" s="369" t="s">
        <v>704</v>
      </c>
      <c r="C132" s="369">
        <v>8</v>
      </c>
      <c r="D132" s="369">
        <v>1</v>
      </c>
      <c r="E132" s="361" t="s">
        <v>153</v>
      </c>
      <c r="F132" s="343" t="s">
        <v>154</v>
      </c>
      <c r="G132" s="363"/>
      <c r="H132" s="339"/>
      <c r="I132" s="363"/>
    </row>
    <row r="133" spans="1:9" ht="36" hidden="1">
      <c r="A133" s="360">
        <v>2482</v>
      </c>
      <c r="B133" s="369" t="s">
        <v>704</v>
      </c>
      <c r="C133" s="369">
        <v>8</v>
      </c>
      <c r="D133" s="369">
        <v>2</v>
      </c>
      <c r="E133" s="361" t="s">
        <v>155</v>
      </c>
      <c r="F133" s="343" t="s">
        <v>156</v>
      </c>
      <c r="G133" s="363"/>
      <c r="H133" s="339"/>
      <c r="I133" s="363"/>
    </row>
    <row r="134" spans="1:9" ht="24" hidden="1">
      <c r="A134" s="360">
        <v>2483</v>
      </c>
      <c r="B134" s="369" t="s">
        <v>704</v>
      </c>
      <c r="C134" s="369">
        <v>8</v>
      </c>
      <c r="D134" s="369">
        <v>3</v>
      </c>
      <c r="E134" s="361" t="s">
        <v>157</v>
      </c>
      <c r="F134" s="343" t="s">
        <v>158</v>
      </c>
      <c r="G134" s="363"/>
      <c r="H134" s="339"/>
      <c r="I134" s="363"/>
    </row>
    <row r="135" spans="1:9" ht="37.5" customHeight="1" hidden="1">
      <c r="A135" s="360">
        <v>2484</v>
      </c>
      <c r="B135" s="369" t="s">
        <v>704</v>
      </c>
      <c r="C135" s="369">
        <v>8</v>
      </c>
      <c r="D135" s="369">
        <v>4</v>
      </c>
      <c r="E135" s="361" t="s">
        <v>159</v>
      </c>
      <c r="F135" s="343" t="s">
        <v>160</v>
      </c>
      <c r="G135" s="363"/>
      <c r="H135" s="339"/>
      <c r="I135" s="363"/>
    </row>
    <row r="136" spans="1:9" ht="24" hidden="1">
      <c r="A136" s="360">
        <v>2485</v>
      </c>
      <c r="B136" s="369" t="s">
        <v>704</v>
      </c>
      <c r="C136" s="369">
        <v>8</v>
      </c>
      <c r="D136" s="369">
        <v>5</v>
      </c>
      <c r="E136" s="361" t="s">
        <v>161</v>
      </c>
      <c r="F136" s="343" t="s">
        <v>162</v>
      </c>
      <c r="G136" s="363"/>
      <c r="H136" s="339"/>
      <c r="I136" s="363"/>
    </row>
    <row r="137" spans="1:9" ht="24" hidden="1">
      <c r="A137" s="360">
        <v>2486</v>
      </c>
      <c r="B137" s="369" t="s">
        <v>704</v>
      </c>
      <c r="C137" s="369">
        <v>8</v>
      </c>
      <c r="D137" s="369">
        <v>6</v>
      </c>
      <c r="E137" s="361" t="s">
        <v>163</v>
      </c>
      <c r="F137" s="343" t="s">
        <v>164</v>
      </c>
      <c r="G137" s="363"/>
      <c r="H137" s="339"/>
      <c r="I137" s="363"/>
    </row>
    <row r="138" spans="1:9" ht="24" hidden="1">
      <c r="A138" s="360">
        <v>2487</v>
      </c>
      <c r="B138" s="369" t="s">
        <v>704</v>
      </c>
      <c r="C138" s="369">
        <v>8</v>
      </c>
      <c r="D138" s="369">
        <v>7</v>
      </c>
      <c r="E138" s="361" t="s">
        <v>190</v>
      </c>
      <c r="F138" s="343" t="s">
        <v>191</v>
      </c>
      <c r="G138" s="363"/>
      <c r="H138" s="339"/>
      <c r="I138" s="363"/>
    </row>
    <row r="139" spans="1:9" ht="24" hidden="1">
      <c r="A139" s="360">
        <v>2490</v>
      </c>
      <c r="B139" s="357" t="s">
        <v>704</v>
      </c>
      <c r="C139" s="357">
        <v>9</v>
      </c>
      <c r="D139" s="357">
        <v>0</v>
      </c>
      <c r="E139" s="365" t="s">
        <v>192</v>
      </c>
      <c r="F139" s="365" t="s">
        <v>193</v>
      </c>
      <c r="G139" s="363"/>
      <c r="H139" s="339"/>
      <c r="I139" s="363"/>
    </row>
    <row r="140" spans="1:9" s="368" customFormat="1" ht="10.5" customHeight="1" hidden="1">
      <c r="A140" s="360"/>
      <c r="B140" s="357"/>
      <c r="C140" s="357"/>
      <c r="D140" s="357"/>
      <c r="E140" s="361" t="s">
        <v>575</v>
      </c>
      <c r="F140" s="365"/>
      <c r="G140" s="366"/>
      <c r="H140" s="367"/>
      <c r="I140" s="366"/>
    </row>
    <row r="141" spans="1:9" ht="24">
      <c r="A141" s="360">
        <v>2491</v>
      </c>
      <c r="B141" s="369" t="s">
        <v>704</v>
      </c>
      <c r="C141" s="369">
        <v>9</v>
      </c>
      <c r="D141" s="369">
        <v>1</v>
      </c>
      <c r="E141" s="361" t="s">
        <v>192</v>
      </c>
      <c r="F141" s="343" t="s">
        <v>194</v>
      </c>
      <c r="G141" s="363">
        <v>-10000</v>
      </c>
      <c r="H141" s="339"/>
      <c r="I141" s="363">
        <v>-10000</v>
      </c>
    </row>
    <row r="142" spans="1:9" s="359" customFormat="1" ht="28.5" customHeight="1">
      <c r="A142" s="356">
        <v>2500</v>
      </c>
      <c r="B142" s="357" t="s">
        <v>706</v>
      </c>
      <c r="C142" s="357">
        <v>0</v>
      </c>
      <c r="D142" s="357">
        <v>0</v>
      </c>
      <c r="E142" s="351" t="s">
        <v>57</v>
      </c>
      <c r="F142" s="354" t="s">
        <v>195</v>
      </c>
      <c r="G142" s="356">
        <f>SUM(H142+I142)</f>
        <v>59102</v>
      </c>
      <c r="H142" s="356">
        <v>54402</v>
      </c>
      <c r="I142" s="356">
        <f>SUM(I146)</f>
        <v>4700</v>
      </c>
    </row>
    <row r="143" spans="1:9" ht="11.25" customHeight="1">
      <c r="A143" s="360"/>
      <c r="B143" s="357"/>
      <c r="C143" s="357"/>
      <c r="D143" s="357"/>
      <c r="E143" s="361" t="s">
        <v>574</v>
      </c>
      <c r="F143" s="362"/>
      <c r="G143" s="363"/>
      <c r="H143" s="363"/>
      <c r="I143" s="339"/>
    </row>
    <row r="144" spans="1:9" ht="12">
      <c r="A144" s="360">
        <v>2510</v>
      </c>
      <c r="B144" s="357" t="s">
        <v>706</v>
      </c>
      <c r="C144" s="357">
        <v>1</v>
      </c>
      <c r="D144" s="357">
        <v>0</v>
      </c>
      <c r="E144" s="365" t="s">
        <v>196</v>
      </c>
      <c r="F144" s="365" t="s">
        <v>197</v>
      </c>
      <c r="G144" s="363">
        <f>SUM(H144+I144)</f>
        <v>59102</v>
      </c>
      <c r="H144" s="385">
        <v>54402</v>
      </c>
      <c r="I144" s="363">
        <v>4700</v>
      </c>
    </row>
    <row r="145" spans="1:9" s="368" customFormat="1" ht="10.5" customHeight="1">
      <c r="A145" s="360"/>
      <c r="B145" s="357"/>
      <c r="C145" s="357"/>
      <c r="D145" s="357"/>
      <c r="E145" s="361" t="s">
        <v>575</v>
      </c>
      <c r="F145" s="365"/>
      <c r="G145" s="366"/>
      <c r="H145" s="366"/>
      <c r="I145" s="366"/>
    </row>
    <row r="146" spans="1:9" ht="12">
      <c r="A146" s="360">
        <v>2511</v>
      </c>
      <c r="B146" s="369" t="s">
        <v>706</v>
      </c>
      <c r="C146" s="369">
        <v>1</v>
      </c>
      <c r="D146" s="369">
        <v>1</v>
      </c>
      <c r="E146" s="361" t="s">
        <v>196</v>
      </c>
      <c r="F146" s="343" t="s">
        <v>198</v>
      </c>
      <c r="G146" s="363">
        <f>SUM(H146+I146)</f>
        <v>59102</v>
      </c>
      <c r="H146" s="385">
        <v>54402</v>
      </c>
      <c r="I146" s="363">
        <v>4700</v>
      </c>
    </row>
    <row r="147" spans="1:9" ht="12">
      <c r="A147" s="360">
        <v>2520</v>
      </c>
      <c r="B147" s="357" t="s">
        <v>706</v>
      </c>
      <c r="C147" s="357">
        <v>2</v>
      </c>
      <c r="D147" s="357">
        <v>0</v>
      </c>
      <c r="E147" s="365" t="s">
        <v>199</v>
      </c>
      <c r="F147" s="365" t="s">
        <v>200</v>
      </c>
      <c r="G147" s="363"/>
      <c r="H147" s="339"/>
      <c r="I147" s="339"/>
    </row>
    <row r="148" spans="1:9" s="368" customFormat="1" ht="10.5" customHeight="1">
      <c r="A148" s="360"/>
      <c r="B148" s="357"/>
      <c r="C148" s="357"/>
      <c r="D148" s="357"/>
      <c r="E148" s="361" t="s">
        <v>575</v>
      </c>
      <c r="F148" s="365"/>
      <c r="G148" s="367"/>
      <c r="H148" s="367"/>
      <c r="I148" s="367"/>
    </row>
    <row r="149" spans="1:9" ht="12">
      <c r="A149" s="360">
        <v>2521</v>
      </c>
      <c r="B149" s="369" t="s">
        <v>706</v>
      </c>
      <c r="C149" s="369">
        <v>2</v>
      </c>
      <c r="D149" s="369">
        <v>1</v>
      </c>
      <c r="E149" s="361" t="s">
        <v>201</v>
      </c>
      <c r="F149" s="343" t="s">
        <v>202</v>
      </c>
      <c r="G149" s="339"/>
      <c r="H149" s="339"/>
      <c r="I149" s="339"/>
    </row>
    <row r="150" spans="1:9" ht="12">
      <c r="A150" s="360">
        <v>2530</v>
      </c>
      <c r="B150" s="357" t="s">
        <v>706</v>
      </c>
      <c r="C150" s="357">
        <v>3</v>
      </c>
      <c r="D150" s="357">
        <v>0</v>
      </c>
      <c r="E150" s="365" t="s">
        <v>203</v>
      </c>
      <c r="F150" s="365" t="s">
        <v>204</v>
      </c>
      <c r="G150" s="339"/>
      <c r="H150" s="339"/>
      <c r="I150" s="339"/>
    </row>
    <row r="151" spans="1:9" s="368" customFormat="1" ht="10.5" customHeight="1">
      <c r="A151" s="360"/>
      <c r="B151" s="357"/>
      <c r="C151" s="357"/>
      <c r="D151" s="357"/>
      <c r="E151" s="361" t="s">
        <v>575</v>
      </c>
      <c r="F151" s="365"/>
      <c r="G151" s="367"/>
      <c r="H151" s="367"/>
      <c r="I151" s="367"/>
    </row>
    <row r="152" spans="1:9" ht="12">
      <c r="A152" s="360">
        <v>2531</v>
      </c>
      <c r="B152" s="369" t="s">
        <v>706</v>
      </c>
      <c r="C152" s="369">
        <v>3</v>
      </c>
      <c r="D152" s="369">
        <v>1</v>
      </c>
      <c r="E152" s="361" t="s">
        <v>203</v>
      </c>
      <c r="F152" s="343" t="s">
        <v>205</v>
      </c>
      <c r="G152" s="339"/>
      <c r="H152" s="339"/>
      <c r="I152" s="339"/>
    </row>
    <row r="153" spans="1:9" ht="24">
      <c r="A153" s="360">
        <v>2540</v>
      </c>
      <c r="B153" s="357" t="s">
        <v>706</v>
      </c>
      <c r="C153" s="357">
        <v>4</v>
      </c>
      <c r="D153" s="357">
        <v>0</v>
      </c>
      <c r="E153" s="365" t="s">
        <v>206</v>
      </c>
      <c r="F153" s="365" t="s">
        <v>207</v>
      </c>
      <c r="G153" s="339"/>
      <c r="H153" s="339"/>
      <c r="I153" s="339"/>
    </row>
    <row r="154" spans="1:9" s="368" customFormat="1" ht="10.5" customHeight="1">
      <c r="A154" s="360"/>
      <c r="B154" s="357"/>
      <c r="C154" s="357"/>
      <c r="D154" s="357"/>
      <c r="E154" s="361" t="s">
        <v>575</v>
      </c>
      <c r="F154" s="365"/>
      <c r="G154" s="367"/>
      <c r="H154" s="367"/>
      <c r="I154" s="367"/>
    </row>
    <row r="155" spans="1:9" ht="17.25" customHeight="1">
      <c r="A155" s="360">
        <v>2541</v>
      </c>
      <c r="B155" s="369" t="s">
        <v>706</v>
      </c>
      <c r="C155" s="369">
        <v>4</v>
      </c>
      <c r="D155" s="369">
        <v>1</v>
      </c>
      <c r="E155" s="361" t="s">
        <v>206</v>
      </c>
      <c r="F155" s="343" t="s">
        <v>208</v>
      </c>
      <c r="G155" s="339"/>
      <c r="H155" s="339"/>
      <c r="I155" s="339"/>
    </row>
    <row r="156" spans="1:9" ht="27" customHeight="1">
      <c r="A156" s="360">
        <v>2550</v>
      </c>
      <c r="B156" s="357" t="s">
        <v>706</v>
      </c>
      <c r="C156" s="357">
        <v>5</v>
      </c>
      <c r="D156" s="357">
        <v>0</v>
      </c>
      <c r="E156" s="365" t="s">
        <v>209</v>
      </c>
      <c r="F156" s="365" t="s">
        <v>210</v>
      </c>
      <c r="G156" s="339"/>
      <c r="H156" s="339"/>
      <c r="I156" s="339"/>
    </row>
    <row r="157" spans="1:9" s="368" customFormat="1" ht="10.5" customHeight="1">
      <c r="A157" s="360"/>
      <c r="B157" s="357"/>
      <c r="C157" s="357"/>
      <c r="D157" s="357"/>
      <c r="E157" s="361" t="s">
        <v>575</v>
      </c>
      <c r="F157" s="365"/>
      <c r="G157" s="367"/>
      <c r="H157" s="367"/>
      <c r="I157" s="367"/>
    </row>
    <row r="158" spans="1:9" ht="24">
      <c r="A158" s="360">
        <v>2551</v>
      </c>
      <c r="B158" s="369" t="s">
        <v>706</v>
      </c>
      <c r="C158" s="369">
        <v>5</v>
      </c>
      <c r="D158" s="369">
        <v>1</v>
      </c>
      <c r="E158" s="361" t="s">
        <v>209</v>
      </c>
      <c r="F158" s="343" t="s">
        <v>211</v>
      </c>
      <c r="G158" s="339"/>
      <c r="H158" s="339"/>
      <c r="I158" s="339"/>
    </row>
    <row r="159" spans="1:9" ht="24">
      <c r="A159" s="360">
        <v>2560</v>
      </c>
      <c r="B159" s="357" t="s">
        <v>706</v>
      </c>
      <c r="C159" s="357">
        <v>6</v>
      </c>
      <c r="D159" s="357">
        <v>0</v>
      </c>
      <c r="E159" s="365" t="s">
        <v>212</v>
      </c>
      <c r="F159" s="365" t="s">
        <v>213</v>
      </c>
      <c r="G159" s="339"/>
      <c r="H159" s="339"/>
      <c r="I159" s="339"/>
    </row>
    <row r="160" spans="1:9" s="368" customFormat="1" ht="10.5" customHeight="1">
      <c r="A160" s="360"/>
      <c r="B160" s="357"/>
      <c r="C160" s="357"/>
      <c r="D160" s="357"/>
      <c r="E160" s="361" t="s">
        <v>575</v>
      </c>
      <c r="F160" s="365"/>
      <c r="G160" s="367"/>
      <c r="H160" s="367"/>
      <c r="I160" s="367"/>
    </row>
    <row r="161" spans="1:9" ht="24">
      <c r="A161" s="360">
        <v>2561</v>
      </c>
      <c r="B161" s="369" t="s">
        <v>706</v>
      </c>
      <c r="C161" s="369">
        <v>6</v>
      </c>
      <c r="D161" s="369">
        <v>1</v>
      </c>
      <c r="E161" s="361" t="s">
        <v>212</v>
      </c>
      <c r="F161" s="343" t="s">
        <v>214</v>
      </c>
      <c r="G161" s="339"/>
      <c r="H161" s="339"/>
      <c r="I161" s="339"/>
    </row>
    <row r="162" spans="1:9" s="359" customFormat="1" ht="35.25" customHeight="1">
      <c r="A162" s="356">
        <v>2600</v>
      </c>
      <c r="B162" s="357" t="s">
        <v>707</v>
      </c>
      <c r="C162" s="357">
        <v>0</v>
      </c>
      <c r="D162" s="357">
        <v>0</v>
      </c>
      <c r="E162" s="351" t="s">
        <v>58</v>
      </c>
      <c r="F162" s="354" t="s">
        <v>215</v>
      </c>
      <c r="G162" s="356">
        <f>SUM(H162+I162)</f>
        <v>9800</v>
      </c>
      <c r="H162" s="356">
        <f>SUM(H164+H167+H170+H173+H176+H179)</f>
        <v>5300</v>
      </c>
      <c r="I162" s="356">
        <f>SUM(I164+I167+I170+I173+I176+I179)</f>
        <v>4500</v>
      </c>
    </row>
    <row r="163" spans="1:9" ht="11.25" customHeight="1">
      <c r="A163" s="360"/>
      <c r="B163" s="357"/>
      <c r="C163" s="357"/>
      <c r="D163" s="357"/>
      <c r="E163" s="361" t="s">
        <v>574</v>
      </c>
      <c r="F163" s="362"/>
      <c r="G163" s="363"/>
      <c r="H163" s="363"/>
      <c r="I163" s="363"/>
    </row>
    <row r="164" spans="1:9" ht="12">
      <c r="A164" s="360">
        <v>2610</v>
      </c>
      <c r="B164" s="357" t="s">
        <v>707</v>
      </c>
      <c r="C164" s="357">
        <v>1</v>
      </c>
      <c r="D164" s="357">
        <v>0</v>
      </c>
      <c r="E164" s="365" t="s">
        <v>216</v>
      </c>
      <c r="F164" s="365" t="s">
        <v>217</v>
      </c>
      <c r="G164" s="363">
        <f>SUM(H164+I164)</f>
        <v>0</v>
      </c>
      <c r="H164" s="363">
        <f>SUM(H166)</f>
        <v>0</v>
      </c>
      <c r="I164" s="363">
        <f>SUM(I166)</f>
        <v>0</v>
      </c>
    </row>
    <row r="165" spans="1:9" s="368" customFormat="1" ht="12">
      <c r="A165" s="360"/>
      <c r="B165" s="357"/>
      <c r="C165" s="357"/>
      <c r="D165" s="357"/>
      <c r="E165" s="361" t="s">
        <v>575</v>
      </c>
      <c r="F165" s="365"/>
      <c r="G165" s="366"/>
      <c r="H165" s="366"/>
      <c r="I165" s="366"/>
    </row>
    <row r="166" spans="1:9" ht="12">
      <c r="A166" s="360">
        <v>2611</v>
      </c>
      <c r="B166" s="369" t="s">
        <v>707</v>
      </c>
      <c r="C166" s="369">
        <v>1</v>
      </c>
      <c r="D166" s="369">
        <v>1</v>
      </c>
      <c r="E166" s="361" t="s">
        <v>218</v>
      </c>
      <c r="F166" s="343" t="s">
        <v>219</v>
      </c>
      <c r="G166" s="363">
        <f>SUM(H166+I166)</f>
        <v>0</v>
      </c>
      <c r="H166" s="363"/>
      <c r="I166" s="363"/>
    </row>
    <row r="167" spans="1:9" ht="12">
      <c r="A167" s="360">
        <v>2620</v>
      </c>
      <c r="B167" s="357" t="s">
        <v>707</v>
      </c>
      <c r="C167" s="357">
        <v>2</v>
      </c>
      <c r="D167" s="357">
        <v>0</v>
      </c>
      <c r="E167" s="365" t="s">
        <v>220</v>
      </c>
      <c r="F167" s="365" t="s">
        <v>221</v>
      </c>
      <c r="G167" s="363">
        <f>SUM(H167+I167)</f>
        <v>0</v>
      </c>
      <c r="H167" s="363">
        <f>SUM(H169)</f>
        <v>0</v>
      </c>
      <c r="I167" s="363">
        <f>SUM(I169)</f>
        <v>0</v>
      </c>
    </row>
    <row r="168" spans="1:11" s="368" customFormat="1" ht="10.5" customHeight="1">
      <c r="A168" s="360"/>
      <c r="B168" s="357"/>
      <c r="C168" s="357"/>
      <c r="D168" s="357"/>
      <c r="E168" s="361" t="s">
        <v>575</v>
      </c>
      <c r="F168" s="365"/>
      <c r="G168" s="366"/>
      <c r="H168" s="366"/>
      <c r="I168" s="366"/>
      <c r="K168" s="386"/>
    </row>
    <row r="169" spans="1:9" ht="12">
      <c r="A169" s="360">
        <v>2621</v>
      </c>
      <c r="B169" s="369" t="s">
        <v>707</v>
      </c>
      <c r="C169" s="369">
        <v>2</v>
      </c>
      <c r="D169" s="369">
        <v>1</v>
      </c>
      <c r="E169" s="361" t="s">
        <v>220</v>
      </c>
      <c r="F169" s="343" t="s">
        <v>222</v>
      </c>
      <c r="G169" s="363">
        <f>SUM(H166+I168)</f>
        <v>0</v>
      </c>
      <c r="H169" s="363"/>
      <c r="I169" s="363"/>
    </row>
    <row r="170" spans="1:9" ht="12">
      <c r="A170" s="360">
        <v>2630</v>
      </c>
      <c r="B170" s="357" t="s">
        <v>707</v>
      </c>
      <c r="C170" s="357">
        <v>3</v>
      </c>
      <c r="D170" s="357">
        <v>0</v>
      </c>
      <c r="E170" s="365" t="s">
        <v>223</v>
      </c>
      <c r="F170" s="365" t="s">
        <v>224</v>
      </c>
      <c r="G170" s="363">
        <f>SUM(H170+I170)</f>
        <v>0</v>
      </c>
      <c r="H170" s="363">
        <v>0</v>
      </c>
      <c r="I170" s="363">
        <f>SUM(I172)</f>
        <v>0</v>
      </c>
    </row>
    <row r="171" spans="1:9" s="368" customFormat="1" ht="10.5" customHeight="1">
      <c r="A171" s="360"/>
      <c r="B171" s="357"/>
      <c r="C171" s="357"/>
      <c r="D171" s="357"/>
      <c r="E171" s="361" t="s">
        <v>575</v>
      </c>
      <c r="F171" s="365"/>
      <c r="G171" s="366"/>
      <c r="H171" s="366"/>
      <c r="I171" s="366"/>
    </row>
    <row r="172" spans="1:9" ht="12">
      <c r="A172" s="360">
        <v>2631</v>
      </c>
      <c r="B172" s="369" t="s">
        <v>707</v>
      </c>
      <c r="C172" s="369">
        <v>3</v>
      </c>
      <c r="D172" s="369">
        <v>1</v>
      </c>
      <c r="E172" s="361" t="s">
        <v>225</v>
      </c>
      <c r="F172" s="387" t="s">
        <v>226</v>
      </c>
      <c r="G172" s="363">
        <f>SUM(H172+I172)</f>
        <v>0</v>
      </c>
      <c r="H172" s="363"/>
      <c r="I172" s="363"/>
    </row>
    <row r="173" spans="1:9" ht="12">
      <c r="A173" s="360">
        <v>2640</v>
      </c>
      <c r="B173" s="357" t="s">
        <v>707</v>
      </c>
      <c r="C173" s="357">
        <v>4</v>
      </c>
      <c r="D173" s="357">
        <v>0</v>
      </c>
      <c r="E173" s="365" t="s">
        <v>227</v>
      </c>
      <c r="F173" s="365" t="s">
        <v>228</v>
      </c>
      <c r="G173" s="363">
        <f>SUM(H173+I173)</f>
        <v>9800</v>
      </c>
      <c r="H173" s="363">
        <f>SUM(H175)</f>
        <v>5300</v>
      </c>
      <c r="I173" s="363">
        <f>SUM(I175)</f>
        <v>4500</v>
      </c>
    </row>
    <row r="174" spans="1:9" s="368" customFormat="1" ht="12">
      <c r="A174" s="360"/>
      <c r="B174" s="357"/>
      <c r="C174" s="357"/>
      <c r="D174" s="357"/>
      <c r="E174" s="361" t="s">
        <v>575</v>
      </c>
      <c r="F174" s="365"/>
      <c r="G174" s="366"/>
      <c r="H174" s="366"/>
      <c r="I174" s="366"/>
    </row>
    <row r="175" spans="1:9" ht="12">
      <c r="A175" s="360">
        <v>2641</v>
      </c>
      <c r="B175" s="369" t="s">
        <v>707</v>
      </c>
      <c r="C175" s="369">
        <v>4</v>
      </c>
      <c r="D175" s="369">
        <v>1</v>
      </c>
      <c r="E175" s="361" t="s">
        <v>229</v>
      </c>
      <c r="F175" s="343" t="s">
        <v>230</v>
      </c>
      <c r="G175" s="363">
        <f>SUM(H175+I175)</f>
        <v>9800</v>
      </c>
      <c r="H175" s="363">
        <v>5300</v>
      </c>
      <c r="I175" s="388">
        <v>4500</v>
      </c>
    </row>
    <row r="176" spans="1:9" ht="36">
      <c r="A176" s="360">
        <v>2650</v>
      </c>
      <c r="B176" s="357" t="s">
        <v>707</v>
      </c>
      <c r="C176" s="357">
        <v>5</v>
      </c>
      <c r="D176" s="357">
        <v>0</v>
      </c>
      <c r="E176" s="365" t="s">
        <v>238</v>
      </c>
      <c r="F176" s="365" t="s">
        <v>239</v>
      </c>
      <c r="G176" s="363">
        <f>SUM(HC176+I176)</f>
        <v>0</v>
      </c>
      <c r="H176" s="363">
        <f>SUM(H178)</f>
        <v>0</v>
      </c>
      <c r="I176" s="363">
        <f>SUM(I178)</f>
        <v>0</v>
      </c>
    </row>
    <row r="177" spans="1:9" s="368" customFormat="1" ht="12">
      <c r="A177" s="360"/>
      <c r="B177" s="357"/>
      <c r="C177" s="357"/>
      <c r="D177" s="357"/>
      <c r="E177" s="361" t="s">
        <v>575</v>
      </c>
      <c r="F177" s="365"/>
      <c r="G177" s="366"/>
      <c r="H177" s="366"/>
      <c r="I177" s="366"/>
    </row>
    <row r="178" spans="1:9" ht="34.5" customHeight="1">
      <c r="A178" s="360">
        <v>2651</v>
      </c>
      <c r="B178" s="369" t="s">
        <v>707</v>
      </c>
      <c r="C178" s="369">
        <v>5</v>
      </c>
      <c r="D178" s="369">
        <v>1</v>
      </c>
      <c r="E178" s="361" t="s">
        <v>238</v>
      </c>
      <c r="F178" s="343" t="s">
        <v>240</v>
      </c>
      <c r="G178" s="363">
        <f>SUM(H178+I178)</f>
        <v>0</v>
      </c>
      <c r="H178" s="363"/>
      <c r="I178" s="363"/>
    </row>
    <row r="179" spans="1:9" ht="24">
      <c r="A179" s="360">
        <v>2660</v>
      </c>
      <c r="B179" s="357" t="s">
        <v>707</v>
      </c>
      <c r="C179" s="357">
        <v>6</v>
      </c>
      <c r="D179" s="357">
        <v>0</v>
      </c>
      <c r="E179" s="365" t="s">
        <v>241</v>
      </c>
      <c r="F179" s="380" t="s">
        <v>242</v>
      </c>
      <c r="G179" s="363">
        <f>SUM(H179+I179)</f>
        <v>0</v>
      </c>
      <c r="H179" s="363">
        <f>SUM(H181)</f>
        <v>0</v>
      </c>
      <c r="I179" s="363">
        <f>SUM(I181)</f>
        <v>0</v>
      </c>
    </row>
    <row r="180" spans="1:9" s="368" customFormat="1" ht="10.5" customHeight="1">
      <c r="A180" s="360"/>
      <c r="B180" s="357"/>
      <c r="C180" s="357"/>
      <c r="D180" s="357"/>
      <c r="E180" s="361" t="s">
        <v>575</v>
      </c>
      <c r="F180" s="365"/>
      <c r="G180" s="366"/>
      <c r="H180" s="366"/>
      <c r="I180" s="366"/>
    </row>
    <row r="181" spans="1:9" ht="24">
      <c r="A181" s="360">
        <v>2661</v>
      </c>
      <c r="B181" s="369" t="s">
        <v>707</v>
      </c>
      <c r="C181" s="369">
        <v>6</v>
      </c>
      <c r="D181" s="369">
        <v>1</v>
      </c>
      <c r="E181" s="361" t="s">
        <v>241</v>
      </c>
      <c r="F181" s="343" t="s">
        <v>243</v>
      </c>
      <c r="G181" s="363">
        <f>SUM(H181+I181)</f>
        <v>0</v>
      </c>
      <c r="H181" s="363">
        <v>0</v>
      </c>
      <c r="I181" s="363"/>
    </row>
    <row r="182" spans="1:9" s="359" customFormat="1" ht="25.5" customHeight="1">
      <c r="A182" s="356">
        <v>2700</v>
      </c>
      <c r="B182" s="357" t="s">
        <v>708</v>
      </c>
      <c r="C182" s="357">
        <v>0</v>
      </c>
      <c r="D182" s="357">
        <v>0</v>
      </c>
      <c r="E182" s="351" t="s">
        <v>59</v>
      </c>
      <c r="F182" s="354" t="s">
        <v>244</v>
      </c>
      <c r="G182" s="356">
        <f>SUM(H182+I182)</f>
        <v>0</v>
      </c>
      <c r="H182" s="356"/>
      <c r="I182" s="356"/>
    </row>
    <row r="183" spans="1:9" ht="11.25" customHeight="1">
      <c r="A183" s="360"/>
      <c r="B183" s="357"/>
      <c r="C183" s="357"/>
      <c r="D183" s="357"/>
      <c r="E183" s="361" t="s">
        <v>574</v>
      </c>
      <c r="F183" s="362"/>
      <c r="G183" s="339"/>
      <c r="H183" s="339"/>
      <c r="I183" s="339"/>
    </row>
    <row r="184" spans="1:9" ht="24">
      <c r="A184" s="360">
        <v>2710</v>
      </c>
      <c r="B184" s="357" t="s">
        <v>708</v>
      </c>
      <c r="C184" s="357">
        <v>1</v>
      </c>
      <c r="D184" s="357">
        <v>0</v>
      </c>
      <c r="E184" s="365" t="s">
        <v>245</v>
      </c>
      <c r="F184" s="365" t="s">
        <v>246</v>
      </c>
      <c r="G184" s="339"/>
      <c r="H184" s="339"/>
      <c r="I184" s="339"/>
    </row>
    <row r="185" spans="1:9" s="368" customFormat="1" ht="10.5" customHeight="1">
      <c r="A185" s="360"/>
      <c r="B185" s="357"/>
      <c r="C185" s="357"/>
      <c r="D185" s="357"/>
      <c r="E185" s="361" t="s">
        <v>575</v>
      </c>
      <c r="F185" s="365"/>
      <c r="G185" s="367"/>
      <c r="H185" s="367"/>
      <c r="I185" s="367"/>
    </row>
    <row r="186" spans="1:9" ht="12">
      <c r="A186" s="360">
        <v>2711</v>
      </c>
      <c r="B186" s="369" t="s">
        <v>708</v>
      </c>
      <c r="C186" s="369">
        <v>1</v>
      </c>
      <c r="D186" s="369">
        <v>1</v>
      </c>
      <c r="E186" s="361" t="s">
        <v>247</v>
      </c>
      <c r="F186" s="343" t="s">
        <v>248</v>
      </c>
      <c r="G186" s="339"/>
      <c r="H186" s="339"/>
      <c r="I186" s="339"/>
    </row>
    <row r="187" spans="1:9" ht="12">
      <c r="A187" s="360">
        <v>2712</v>
      </c>
      <c r="B187" s="369" t="s">
        <v>708</v>
      </c>
      <c r="C187" s="369">
        <v>1</v>
      </c>
      <c r="D187" s="369">
        <v>2</v>
      </c>
      <c r="E187" s="361" t="s">
        <v>249</v>
      </c>
      <c r="F187" s="343" t="s">
        <v>250</v>
      </c>
      <c r="G187" s="339"/>
      <c r="H187" s="339"/>
      <c r="I187" s="339"/>
    </row>
    <row r="188" spans="1:9" ht="12">
      <c r="A188" s="360">
        <v>2713</v>
      </c>
      <c r="B188" s="369" t="s">
        <v>708</v>
      </c>
      <c r="C188" s="369">
        <v>1</v>
      </c>
      <c r="D188" s="369">
        <v>3</v>
      </c>
      <c r="E188" s="361" t="s">
        <v>503</v>
      </c>
      <c r="F188" s="343" t="s">
        <v>251</v>
      </c>
      <c r="G188" s="339"/>
      <c r="H188" s="339"/>
      <c r="I188" s="339"/>
    </row>
    <row r="189" spans="1:9" ht="12">
      <c r="A189" s="360">
        <v>2720</v>
      </c>
      <c r="B189" s="357" t="s">
        <v>708</v>
      </c>
      <c r="C189" s="357">
        <v>2</v>
      </c>
      <c r="D189" s="357">
        <v>0</v>
      </c>
      <c r="E189" s="365" t="s">
        <v>709</v>
      </c>
      <c r="F189" s="365" t="s">
        <v>252</v>
      </c>
      <c r="G189" s="339"/>
      <c r="H189" s="339"/>
      <c r="I189" s="339"/>
    </row>
    <row r="190" spans="1:9" s="368" customFormat="1" ht="10.5" customHeight="1">
      <c r="A190" s="360"/>
      <c r="B190" s="357"/>
      <c r="C190" s="357"/>
      <c r="D190" s="357"/>
      <c r="E190" s="361" t="s">
        <v>575</v>
      </c>
      <c r="F190" s="365"/>
      <c r="G190" s="367"/>
      <c r="H190" s="367"/>
      <c r="I190" s="367"/>
    </row>
    <row r="191" spans="1:9" ht="12">
      <c r="A191" s="360">
        <v>2721</v>
      </c>
      <c r="B191" s="369" t="s">
        <v>708</v>
      </c>
      <c r="C191" s="369">
        <v>2</v>
      </c>
      <c r="D191" s="369">
        <v>1</v>
      </c>
      <c r="E191" s="361" t="s">
        <v>253</v>
      </c>
      <c r="F191" s="343" t="s">
        <v>254</v>
      </c>
      <c r="G191" s="339"/>
      <c r="H191" s="339"/>
      <c r="I191" s="339"/>
    </row>
    <row r="192" spans="1:9" ht="20.25" customHeight="1">
      <c r="A192" s="360">
        <v>2722</v>
      </c>
      <c r="B192" s="369" t="s">
        <v>708</v>
      </c>
      <c r="C192" s="369">
        <v>2</v>
      </c>
      <c r="D192" s="369">
        <v>2</v>
      </c>
      <c r="E192" s="361" t="s">
        <v>255</v>
      </c>
      <c r="F192" s="343" t="s">
        <v>256</v>
      </c>
      <c r="G192" s="339"/>
      <c r="H192" s="339"/>
      <c r="I192" s="339"/>
    </row>
    <row r="193" spans="1:9" ht="12">
      <c r="A193" s="360">
        <v>2723</v>
      </c>
      <c r="B193" s="369" t="s">
        <v>708</v>
      </c>
      <c r="C193" s="369">
        <v>2</v>
      </c>
      <c r="D193" s="369">
        <v>3</v>
      </c>
      <c r="E193" s="361" t="s">
        <v>504</v>
      </c>
      <c r="F193" s="343" t="s">
        <v>257</v>
      </c>
      <c r="G193" s="339"/>
      <c r="H193" s="339"/>
      <c r="I193" s="339"/>
    </row>
    <row r="194" spans="1:9" ht="12">
      <c r="A194" s="360">
        <v>2724</v>
      </c>
      <c r="B194" s="369" t="s">
        <v>708</v>
      </c>
      <c r="C194" s="369">
        <v>2</v>
      </c>
      <c r="D194" s="369">
        <v>4</v>
      </c>
      <c r="E194" s="361" t="s">
        <v>258</v>
      </c>
      <c r="F194" s="343" t="s">
        <v>259</v>
      </c>
      <c r="G194" s="339"/>
      <c r="H194" s="339"/>
      <c r="I194" s="339"/>
    </row>
    <row r="195" spans="1:9" ht="12">
      <c r="A195" s="360">
        <v>2730</v>
      </c>
      <c r="B195" s="357" t="s">
        <v>708</v>
      </c>
      <c r="C195" s="357">
        <v>3</v>
      </c>
      <c r="D195" s="357">
        <v>0</v>
      </c>
      <c r="E195" s="365" t="s">
        <v>260</v>
      </c>
      <c r="F195" s="365" t="s">
        <v>263</v>
      </c>
      <c r="G195" s="339"/>
      <c r="H195" s="339"/>
      <c r="I195" s="339"/>
    </row>
    <row r="196" spans="1:9" s="368" customFormat="1" ht="10.5" customHeight="1">
      <c r="A196" s="360"/>
      <c r="B196" s="357"/>
      <c r="C196" s="357"/>
      <c r="D196" s="357"/>
      <c r="E196" s="361" t="s">
        <v>575</v>
      </c>
      <c r="F196" s="365"/>
      <c r="G196" s="367"/>
      <c r="H196" s="367"/>
      <c r="I196" s="367"/>
    </row>
    <row r="197" spans="1:9" ht="15" customHeight="1">
      <c r="A197" s="360">
        <v>2731</v>
      </c>
      <c r="B197" s="369" t="s">
        <v>708</v>
      </c>
      <c r="C197" s="369">
        <v>3</v>
      </c>
      <c r="D197" s="369">
        <v>1</v>
      </c>
      <c r="E197" s="361" t="s">
        <v>264</v>
      </c>
      <c r="F197" s="370" t="s">
        <v>265</v>
      </c>
      <c r="G197" s="339"/>
      <c r="H197" s="339"/>
      <c r="I197" s="339"/>
    </row>
    <row r="198" spans="1:9" ht="18" customHeight="1">
      <c r="A198" s="360">
        <v>2732</v>
      </c>
      <c r="B198" s="369" t="s">
        <v>708</v>
      </c>
      <c r="C198" s="369">
        <v>3</v>
      </c>
      <c r="D198" s="369">
        <v>2</v>
      </c>
      <c r="E198" s="361" t="s">
        <v>266</v>
      </c>
      <c r="F198" s="370" t="s">
        <v>267</v>
      </c>
      <c r="G198" s="339"/>
      <c r="H198" s="339"/>
      <c r="I198" s="339"/>
    </row>
    <row r="199" spans="1:9" ht="16.5" customHeight="1">
      <c r="A199" s="360">
        <v>2733</v>
      </c>
      <c r="B199" s="369" t="s">
        <v>708</v>
      </c>
      <c r="C199" s="369">
        <v>3</v>
      </c>
      <c r="D199" s="369">
        <v>3</v>
      </c>
      <c r="E199" s="361" t="s">
        <v>268</v>
      </c>
      <c r="F199" s="370" t="s">
        <v>269</v>
      </c>
      <c r="G199" s="339"/>
      <c r="H199" s="339"/>
      <c r="I199" s="339"/>
    </row>
    <row r="200" spans="1:9" ht="24">
      <c r="A200" s="360">
        <v>2734</v>
      </c>
      <c r="B200" s="369" t="s">
        <v>708</v>
      </c>
      <c r="C200" s="369">
        <v>3</v>
      </c>
      <c r="D200" s="369">
        <v>4</v>
      </c>
      <c r="E200" s="361" t="s">
        <v>270</v>
      </c>
      <c r="F200" s="370" t="s">
        <v>271</v>
      </c>
      <c r="G200" s="339"/>
      <c r="H200" s="339"/>
      <c r="I200" s="339"/>
    </row>
    <row r="201" spans="1:9" ht="12">
      <c r="A201" s="360">
        <v>2740</v>
      </c>
      <c r="B201" s="357" t="s">
        <v>708</v>
      </c>
      <c r="C201" s="357">
        <v>4</v>
      </c>
      <c r="D201" s="357">
        <v>0</v>
      </c>
      <c r="E201" s="365" t="s">
        <v>272</v>
      </c>
      <c r="F201" s="365" t="s">
        <v>273</v>
      </c>
      <c r="G201" s="339"/>
      <c r="H201" s="339"/>
      <c r="I201" s="339"/>
    </row>
    <row r="202" spans="1:9" s="368" customFormat="1" ht="10.5" customHeight="1">
      <c r="A202" s="360"/>
      <c r="B202" s="357"/>
      <c r="C202" s="357"/>
      <c r="D202" s="357"/>
      <c r="E202" s="361" t="s">
        <v>575</v>
      </c>
      <c r="F202" s="365"/>
      <c r="G202" s="367"/>
      <c r="H202" s="367"/>
      <c r="I202" s="367"/>
    </row>
    <row r="203" spans="1:9" ht="12">
      <c r="A203" s="360">
        <v>2741</v>
      </c>
      <c r="B203" s="369" t="s">
        <v>708</v>
      </c>
      <c r="C203" s="369">
        <v>4</v>
      </c>
      <c r="D203" s="369">
        <v>1</v>
      </c>
      <c r="E203" s="361" t="s">
        <v>272</v>
      </c>
      <c r="F203" s="343" t="s">
        <v>274</v>
      </c>
      <c r="G203" s="339"/>
      <c r="H203" s="339"/>
      <c r="I203" s="339"/>
    </row>
    <row r="204" spans="1:9" ht="24">
      <c r="A204" s="360">
        <v>2750</v>
      </c>
      <c r="B204" s="357" t="s">
        <v>708</v>
      </c>
      <c r="C204" s="357">
        <v>5</v>
      </c>
      <c r="D204" s="357">
        <v>0</v>
      </c>
      <c r="E204" s="365" t="s">
        <v>275</v>
      </c>
      <c r="F204" s="365" t="s">
        <v>276</v>
      </c>
      <c r="G204" s="339"/>
      <c r="H204" s="339"/>
      <c r="I204" s="339"/>
    </row>
    <row r="205" spans="1:9" s="368" customFormat="1" ht="10.5" customHeight="1">
      <c r="A205" s="360"/>
      <c r="B205" s="357"/>
      <c r="C205" s="357"/>
      <c r="D205" s="357"/>
      <c r="E205" s="361" t="s">
        <v>575</v>
      </c>
      <c r="F205" s="365"/>
      <c r="G205" s="367"/>
      <c r="H205" s="367"/>
      <c r="I205" s="367"/>
    </row>
    <row r="206" spans="1:9" ht="21.75" customHeight="1">
      <c r="A206" s="360">
        <v>2751</v>
      </c>
      <c r="B206" s="369" t="s">
        <v>708</v>
      </c>
      <c r="C206" s="369">
        <v>5</v>
      </c>
      <c r="D206" s="369">
        <v>1</v>
      </c>
      <c r="E206" s="361" t="s">
        <v>275</v>
      </c>
      <c r="F206" s="343" t="s">
        <v>276</v>
      </c>
      <c r="G206" s="339"/>
      <c r="H206" s="339"/>
      <c r="I206" s="339"/>
    </row>
    <row r="207" spans="1:9" ht="12">
      <c r="A207" s="360">
        <v>2760</v>
      </c>
      <c r="B207" s="357" t="s">
        <v>708</v>
      </c>
      <c r="C207" s="357">
        <v>6</v>
      </c>
      <c r="D207" s="357">
        <v>0</v>
      </c>
      <c r="E207" s="365" t="s">
        <v>277</v>
      </c>
      <c r="F207" s="365" t="s">
        <v>278</v>
      </c>
      <c r="G207" s="339"/>
      <c r="H207" s="339"/>
      <c r="I207" s="339"/>
    </row>
    <row r="208" spans="1:9" s="368" customFormat="1" ht="10.5" customHeight="1">
      <c r="A208" s="360"/>
      <c r="B208" s="357"/>
      <c r="C208" s="357"/>
      <c r="D208" s="357"/>
      <c r="E208" s="361" t="s">
        <v>575</v>
      </c>
      <c r="F208" s="365"/>
      <c r="G208" s="367"/>
      <c r="H208" s="367"/>
      <c r="I208" s="367"/>
    </row>
    <row r="209" spans="1:9" ht="12">
      <c r="A209" s="360">
        <v>2761</v>
      </c>
      <c r="B209" s="369" t="s">
        <v>708</v>
      </c>
      <c r="C209" s="369">
        <v>6</v>
      </c>
      <c r="D209" s="369">
        <v>1</v>
      </c>
      <c r="E209" s="364" t="s">
        <v>710</v>
      </c>
      <c r="F209" s="365"/>
      <c r="G209" s="339"/>
      <c r="H209" s="339"/>
      <c r="I209" s="339"/>
    </row>
    <row r="210" spans="1:9" ht="12">
      <c r="A210" s="360">
        <v>2762</v>
      </c>
      <c r="B210" s="369" t="s">
        <v>708</v>
      </c>
      <c r="C210" s="369">
        <v>6</v>
      </c>
      <c r="D210" s="369">
        <v>2</v>
      </c>
      <c r="E210" s="361" t="s">
        <v>277</v>
      </c>
      <c r="F210" s="343" t="s">
        <v>279</v>
      </c>
      <c r="G210" s="339"/>
      <c r="H210" s="339"/>
      <c r="I210" s="339"/>
    </row>
    <row r="211" spans="1:9" s="359" customFormat="1" ht="29.25" customHeight="1">
      <c r="A211" s="356">
        <v>2800</v>
      </c>
      <c r="B211" s="357" t="s">
        <v>711</v>
      </c>
      <c r="C211" s="357">
        <v>0</v>
      </c>
      <c r="D211" s="357">
        <v>0</v>
      </c>
      <c r="E211" s="351" t="s">
        <v>60</v>
      </c>
      <c r="F211" s="354" t="s">
        <v>280</v>
      </c>
      <c r="G211" s="356">
        <f>SUM(H211+I211)</f>
        <v>39430.4</v>
      </c>
      <c r="H211" s="356">
        <v>31930.4</v>
      </c>
      <c r="I211" s="356">
        <f>SUM(I216+I213)</f>
        <v>7500</v>
      </c>
    </row>
    <row r="212" spans="1:9" ht="11.25" customHeight="1">
      <c r="A212" s="360"/>
      <c r="B212" s="357"/>
      <c r="C212" s="357"/>
      <c r="D212" s="357"/>
      <c r="E212" s="361" t="s">
        <v>574</v>
      </c>
      <c r="F212" s="362"/>
      <c r="G212" s="339"/>
      <c r="H212" s="339"/>
      <c r="I212" s="339"/>
    </row>
    <row r="213" spans="1:9" ht="12">
      <c r="A213" s="360">
        <v>2810</v>
      </c>
      <c r="B213" s="369" t="s">
        <v>711</v>
      </c>
      <c r="C213" s="369">
        <v>1</v>
      </c>
      <c r="D213" s="369">
        <v>0</v>
      </c>
      <c r="E213" s="365" t="s">
        <v>281</v>
      </c>
      <c r="F213" s="365" t="s">
        <v>282</v>
      </c>
      <c r="G213" s="363">
        <f>SUM(H213+I213)</f>
        <v>1000</v>
      </c>
      <c r="H213" s="363">
        <f>SUM(H215)</f>
        <v>1000</v>
      </c>
      <c r="I213" s="363">
        <f>SUM(I215)</f>
        <v>0</v>
      </c>
    </row>
    <row r="214" spans="1:9" s="368" customFormat="1" ht="10.5" customHeight="1">
      <c r="A214" s="360"/>
      <c r="B214" s="357"/>
      <c r="C214" s="357"/>
      <c r="D214" s="357"/>
      <c r="E214" s="361" t="s">
        <v>575</v>
      </c>
      <c r="F214" s="365"/>
      <c r="G214" s="367"/>
      <c r="H214" s="366"/>
      <c r="I214" s="366"/>
    </row>
    <row r="215" spans="1:9" ht="12">
      <c r="A215" s="360">
        <v>2811</v>
      </c>
      <c r="B215" s="369" t="s">
        <v>711</v>
      </c>
      <c r="C215" s="369">
        <v>1</v>
      </c>
      <c r="D215" s="369">
        <v>1</v>
      </c>
      <c r="E215" s="389" t="s">
        <v>281</v>
      </c>
      <c r="F215" s="343" t="s">
        <v>283</v>
      </c>
      <c r="G215" s="363">
        <f>SUM(H215+I215)</f>
        <v>1000</v>
      </c>
      <c r="H215" s="363">
        <v>1000</v>
      </c>
      <c r="I215" s="363"/>
    </row>
    <row r="216" spans="1:9" ht="12">
      <c r="A216" s="360">
        <v>2820</v>
      </c>
      <c r="B216" s="357" t="s">
        <v>711</v>
      </c>
      <c r="C216" s="357">
        <v>2</v>
      </c>
      <c r="D216" s="357">
        <v>0</v>
      </c>
      <c r="E216" s="365" t="s">
        <v>284</v>
      </c>
      <c r="F216" s="365" t="s">
        <v>285</v>
      </c>
      <c r="G216" s="363">
        <f>SUM(H216+I216)</f>
        <v>38430.4</v>
      </c>
      <c r="H216" s="390">
        <f>SUM(H218+H219+H220+H221)</f>
        <v>30930.4</v>
      </c>
      <c r="I216" s="363">
        <f>SUM(I218+I219+I220+I221)</f>
        <v>7500</v>
      </c>
    </row>
    <row r="217" spans="1:9" s="368" customFormat="1" ht="10.5" customHeight="1">
      <c r="A217" s="360"/>
      <c r="B217" s="357"/>
      <c r="C217" s="357"/>
      <c r="D217" s="357"/>
      <c r="E217" s="361" t="s">
        <v>575</v>
      </c>
      <c r="F217" s="365"/>
      <c r="G217" s="366"/>
      <c r="H217" s="366"/>
      <c r="I217" s="366"/>
    </row>
    <row r="218" spans="1:9" ht="12">
      <c r="A218" s="360">
        <v>2821</v>
      </c>
      <c r="B218" s="369" t="s">
        <v>711</v>
      </c>
      <c r="C218" s="369">
        <v>2</v>
      </c>
      <c r="D218" s="369">
        <v>1</v>
      </c>
      <c r="E218" s="361" t="s">
        <v>712</v>
      </c>
      <c r="F218" s="365"/>
      <c r="G218" s="363">
        <f aca="true" t="shared" si="0" ref="G218:G224">SUM(H218+I218)</f>
        <v>12496</v>
      </c>
      <c r="H218" s="390">
        <v>12196</v>
      </c>
      <c r="I218" s="363">
        <v>300</v>
      </c>
    </row>
    <row r="219" spans="1:9" ht="12">
      <c r="A219" s="360">
        <v>2822</v>
      </c>
      <c r="B219" s="369" t="s">
        <v>711</v>
      </c>
      <c r="C219" s="369">
        <v>2</v>
      </c>
      <c r="D219" s="369">
        <v>2</v>
      </c>
      <c r="E219" s="361" t="s">
        <v>713</v>
      </c>
      <c r="F219" s="365"/>
      <c r="G219" s="363">
        <f t="shared" si="0"/>
        <v>0</v>
      </c>
      <c r="H219" s="390">
        <v>0</v>
      </c>
      <c r="I219" s="363"/>
    </row>
    <row r="220" spans="1:9" ht="12">
      <c r="A220" s="360">
        <v>2823</v>
      </c>
      <c r="B220" s="369" t="s">
        <v>711</v>
      </c>
      <c r="C220" s="369">
        <v>2</v>
      </c>
      <c r="D220" s="369">
        <v>3</v>
      </c>
      <c r="E220" s="361" t="s">
        <v>767</v>
      </c>
      <c r="F220" s="343" t="s">
        <v>286</v>
      </c>
      <c r="G220" s="390">
        <f>SUM(H220+I220)</f>
        <v>16304.4</v>
      </c>
      <c r="H220" s="390">
        <v>14104.4</v>
      </c>
      <c r="I220" s="363">
        <v>2200</v>
      </c>
    </row>
    <row r="221" spans="1:9" ht="12">
      <c r="A221" s="360">
        <v>2824</v>
      </c>
      <c r="B221" s="369" t="s">
        <v>711</v>
      </c>
      <c r="C221" s="369">
        <v>2</v>
      </c>
      <c r="D221" s="369">
        <v>4</v>
      </c>
      <c r="E221" s="361" t="s">
        <v>714</v>
      </c>
      <c r="F221" s="343"/>
      <c r="G221" s="363">
        <f t="shared" si="0"/>
        <v>9630</v>
      </c>
      <c r="H221" s="390">
        <v>4630</v>
      </c>
      <c r="I221" s="363">
        <v>5000</v>
      </c>
    </row>
    <row r="222" spans="1:9" ht="12">
      <c r="A222" s="360">
        <v>2825</v>
      </c>
      <c r="B222" s="369" t="s">
        <v>711</v>
      </c>
      <c r="C222" s="369">
        <v>2</v>
      </c>
      <c r="D222" s="369">
        <v>5</v>
      </c>
      <c r="E222" s="361" t="s">
        <v>715</v>
      </c>
      <c r="F222" s="343"/>
      <c r="G222" s="363">
        <f t="shared" si="0"/>
        <v>0</v>
      </c>
      <c r="H222" s="363"/>
      <c r="I222" s="339"/>
    </row>
    <row r="223" spans="1:9" ht="12">
      <c r="A223" s="360">
        <v>2826</v>
      </c>
      <c r="B223" s="369" t="s">
        <v>711</v>
      </c>
      <c r="C223" s="369">
        <v>2</v>
      </c>
      <c r="D223" s="369">
        <v>6</v>
      </c>
      <c r="E223" s="361" t="s">
        <v>717</v>
      </c>
      <c r="F223" s="343"/>
      <c r="G223" s="363">
        <f t="shared" si="0"/>
        <v>0</v>
      </c>
      <c r="H223" s="339"/>
      <c r="I223" s="339"/>
    </row>
    <row r="224" spans="1:9" ht="24">
      <c r="A224" s="360">
        <v>2827</v>
      </c>
      <c r="B224" s="369" t="s">
        <v>711</v>
      </c>
      <c r="C224" s="369">
        <v>2</v>
      </c>
      <c r="D224" s="369">
        <v>7</v>
      </c>
      <c r="E224" s="361" t="s">
        <v>718</v>
      </c>
      <c r="F224" s="343"/>
      <c r="G224" s="363">
        <f t="shared" si="0"/>
        <v>0</v>
      </c>
      <c r="H224" s="339"/>
      <c r="I224" s="339"/>
    </row>
    <row r="225" spans="1:9" ht="23.25" customHeight="1">
      <c r="A225" s="360">
        <v>2830</v>
      </c>
      <c r="B225" s="357" t="s">
        <v>711</v>
      </c>
      <c r="C225" s="357">
        <v>3</v>
      </c>
      <c r="D225" s="357">
        <v>0</v>
      </c>
      <c r="E225" s="376" t="s">
        <v>287</v>
      </c>
      <c r="F225" s="380" t="s">
        <v>288</v>
      </c>
      <c r="G225" s="363"/>
      <c r="H225" s="339"/>
      <c r="I225" s="339"/>
    </row>
    <row r="226" spans="1:9" s="368" customFormat="1" ht="10.5" customHeight="1">
      <c r="A226" s="360"/>
      <c r="B226" s="357"/>
      <c r="C226" s="357"/>
      <c r="D226" s="357"/>
      <c r="E226" s="361" t="s">
        <v>575</v>
      </c>
      <c r="F226" s="365"/>
      <c r="G226" s="367"/>
      <c r="H226" s="367"/>
      <c r="I226" s="367"/>
    </row>
    <row r="227" spans="1:9" ht="12">
      <c r="A227" s="360">
        <v>2831</v>
      </c>
      <c r="B227" s="369" t="s">
        <v>711</v>
      </c>
      <c r="C227" s="369">
        <v>3</v>
      </c>
      <c r="D227" s="369">
        <v>1</v>
      </c>
      <c r="E227" s="361" t="s">
        <v>768</v>
      </c>
      <c r="F227" s="380"/>
      <c r="G227" s="339"/>
      <c r="H227" s="339"/>
      <c r="I227" s="339"/>
    </row>
    <row r="228" spans="1:9" ht="12">
      <c r="A228" s="360">
        <v>2832</v>
      </c>
      <c r="B228" s="369" t="s">
        <v>711</v>
      </c>
      <c r="C228" s="369">
        <v>3</v>
      </c>
      <c r="D228" s="369">
        <v>2</v>
      </c>
      <c r="E228" s="361" t="s">
        <v>774</v>
      </c>
      <c r="F228" s="380"/>
      <c r="G228" s="339"/>
      <c r="H228" s="339"/>
      <c r="I228" s="339"/>
    </row>
    <row r="229" spans="1:9" ht="12">
      <c r="A229" s="360">
        <v>2833</v>
      </c>
      <c r="B229" s="369" t="s">
        <v>711</v>
      </c>
      <c r="C229" s="369">
        <v>3</v>
      </c>
      <c r="D229" s="369">
        <v>3</v>
      </c>
      <c r="E229" s="361" t="s">
        <v>775</v>
      </c>
      <c r="F229" s="343" t="s">
        <v>289</v>
      </c>
      <c r="G229" s="339"/>
      <c r="H229" s="339"/>
      <c r="I229" s="339"/>
    </row>
    <row r="230" spans="1:9" ht="14.25" customHeight="1">
      <c r="A230" s="360">
        <v>2840</v>
      </c>
      <c r="B230" s="357" t="s">
        <v>711</v>
      </c>
      <c r="C230" s="357">
        <v>4</v>
      </c>
      <c r="D230" s="357">
        <v>0</v>
      </c>
      <c r="E230" s="365" t="s">
        <v>776</v>
      </c>
      <c r="F230" s="380" t="s">
        <v>290</v>
      </c>
      <c r="G230" s="339"/>
      <c r="H230" s="339"/>
      <c r="I230" s="339"/>
    </row>
    <row r="231" spans="1:9" s="368" customFormat="1" ht="10.5" customHeight="1">
      <c r="A231" s="360"/>
      <c r="B231" s="357"/>
      <c r="C231" s="357"/>
      <c r="D231" s="357"/>
      <c r="E231" s="361" t="s">
        <v>575</v>
      </c>
      <c r="F231" s="365"/>
      <c r="G231" s="367"/>
      <c r="H231" s="367"/>
      <c r="I231" s="367"/>
    </row>
    <row r="232" spans="1:9" ht="14.25" customHeight="1">
      <c r="A232" s="360">
        <v>2841</v>
      </c>
      <c r="B232" s="369" t="s">
        <v>711</v>
      </c>
      <c r="C232" s="369">
        <v>4</v>
      </c>
      <c r="D232" s="369">
        <v>1</v>
      </c>
      <c r="E232" s="361" t="s">
        <v>777</v>
      </c>
      <c r="F232" s="380"/>
      <c r="G232" s="339"/>
      <c r="H232" s="339"/>
      <c r="I232" s="339"/>
    </row>
    <row r="233" spans="1:9" ht="24" customHeight="1">
      <c r="A233" s="360">
        <v>2842</v>
      </c>
      <c r="B233" s="369" t="s">
        <v>711</v>
      </c>
      <c r="C233" s="369">
        <v>4</v>
      </c>
      <c r="D233" s="369">
        <v>2</v>
      </c>
      <c r="E233" s="361" t="s">
        <v>778</v>
      </c>
      <c r="F233" s="380"/>
      <c r="G233" s="339"/>
      <c r="H233" s="339"/>
      <c r="I233" s="339"/>
    </row>
    <row r="234" spans="1:9" ht="12">
      <c r="A234" s="360">
        <v>2843</v>
      </c>
      <c r="B234" s="369" t="s">
        <v>711</v>
      </c>
      <c r="C234" s="369">
        <v>4</v>
      </c>
      <c r="D234" s="369">
        <v>3</v>
      </c>
      <c r="E234" s="361" t="s">
        <v>776</v>
      </c>
      <c r="F234" s="343" t="s">
        <v>291</v>
      </c>
      <c r="G234" s="339"/>
      <c r="H234" s="339"/>
      <c r="I234" s="339"/>
    </row>
    <row r="235" spans="1:9" ht="21.75" customHeight="1">
      <c r="A235" s="360">
        <v>2850</v>
      </c>
      <c r="B235" s="357" t="s">
        <v>711</v>
      </c>
      <c r="C235" s="357">
        <v>5</v>
      </c>
      <c r="D235" s="357">
        <v>0</v>
      </c>
      <c r="E235" s="391" t="s">
        <v>292</v>
      </c>
      <c r="F235" s="380" t="s">
        <v>293</v>
      </c>
      <c r="G235" s="339"/>
      <c r="H235" s="339"/>
      <c r="I235" s="339"/>
    </row>
    <row r="236" spans="1:9" s="368" customFormat="1" ht="10.5" customHeight="1">
      <c r="A236" s="360"/>
      <c r="B236" s="357"/>
      <c r="C236" s="357"/>
      <c r="D236" s="357"/>
      <c r="E236" s="361" t="s">
        <v>575</v>
      </c>
      <c r="F236" s="365"/>
      <c r="G236" s="367"/>
      <c r="H236" s="367"/>
      <c r="I236" s="367"/>
    </row>
    <row r="237" spans="1:9" ht="24" customHeight="1">
      <c r="A237" s="360">
        <v>2851</v>
      </c>
      <c r="B237" s="357" t="s">
        <v>711</v>
      </c>
      <c r="C237" s="357">
        <v>5</v>
      </c>
      <c r="D237" s="357">
        <v>1</v>
      </c>
      <c r="E237" s="392" t="s">
        <v>292</v>
      </c>
      <c r="F237" s="343" t="s">
        <v>294</v>
      </c>
      <c r="G237" s="339"/>
      <c r="H237" s="339"/>
      <c r="I237" s="339"/>
    </row>
    <row r="238" spans="1:9" ht="16.5" customHeight="1">
      <c r="A238" s="360">
        <v>2860</v>
      </c>
      <c r="B238" s="357" t="s">
        <v>711</v>
      </c>
      <c r="C238" s="357">
        <v>6</v>
      </c>
      <c r="D238" s="357">
        <v>0</v>
      </c>
      <c r="E238" s="391" t="s">
        <v>295</v>
      </c>
      <c r="F238" s="380" t="s">
        <v>409</v>
      </c>
      <c r="G238" s="339"/>
      <c r="H238" s="339"/>
      <c r="I238" s="339"/>
    </row>
    <row r="239" spans="1:9" s="368" customFormat="1" ht="10.5" customHeight="1">
      <c r="A239" s="360"/>
      <c r="B239" s="357"/>
      <c r="C239" s="357"/>
      <c r="D239" s="357"/>
      <c r="E239" s="361" t="s">
        <v>575</v>
      </c>
      <c r="F239" s="365"/>
      <c r="G239" s="367"/>
      <c r="H239" s="367"/>
      <c r="I239" s="367"/>
    </row>
    <row r="240" spans="1:9" ht="12" customHeight="1">
      <c r="A240" s="360">
        <v>2861</v>
      </c>
      <c r="B240" s="369" t="s">
        <v>711</v>
      </c>
      <c r="C240" s="369">
        <v>6</v>
      </c>
      <c r="D240" s="369">
        <v>1</v>
      </c>
      <c r="E240" s="392" t="s">
        <v>295</v>
      </c>
      <c r="F240" s="343" t="s">
        <v>410</v>
      </c>
      <c r="G240" s="339"/>
      <c r="H240" s="339"/>
      <c r="I240" s="339"/>
    </row>
    <row r="241" spans="1:9" s="359" customFormat="1" ht="28.5" customHeight="1">
      <c r="A241" s="356">
        <v>2900</v>
      </c>
      <c r="B241" s="357" t="s">
        <v>719</v>
      </c>
      <c r="C241" s="357">
        <v>0</v>
      </c>
      <c r="D241" s="357">
        <v>0</v>
      </c>
      <c r="E241" s="351" t="s">
        <v>61</v>
      </c>
      <c r="F241" s="354" t="s">
        <v>411</v>
      </c>
      <c r="G241" s="356">
        <f>SUM(G243+G259+G247)</f>
        <v>163436.3</v>
      </c>
      <c r="H241" s="356">
        <v>157420.3</v>
      </c>
      <c r="I241" s="356">
        <f>SUM(I243+I247+I259)</f>
        <v>6016</v>
      </c>
    </row>
    <row r="242" spans="1:9" ht="11.25" customHeight="1">
      <c r="A242" s="360"/>
      <c r="B242" s="357"/>
      <c r="C242" s="357"/>
      <c r="D242" s="357"/>
      <c r="E242" s="361" t="s">
        <v>574</v>
      </c>
      <c r="F242" s="362"/>
      <c r="G242" s="339"/>
      <c r="H242" s="339"/>
      <c r="I242" s="339"/>
    </row>
    <row r="243" spans="1:9" ht="15.75" customHeight="1">
      <c r="A243" s="360">
        <v>2910</v>
      </c>
      <c r="B243" s="357" t="s">
        <v>719</v>
      </c>
      <c r="C243" s="357">
        <v>1</v>
      </c>
      <c r="D243" s="357">
        <v>0</v>
      </c>
      <c r="E243" s="376" t="s">
        <v>769</v>
      </c>
      <c r="F243" s="365" t="s">
        <v>412</v>
      </c>
      <c r="G243" s="363">
        <f>SUM(H243+I243)</f>
        <v>114697.3</v>
      </c>
      <c r="H243" s="363">
        <v>111481.3</v>
      </c>
      <c r="I243" s="363">
        <v>3216</v>
      </c>
    </row>
    <row r="244" spans="1:9" s="368" customFormat="1" ht="12">
      <c r="A244" s="360"/>
      <c r="B244" s="357"/>
      <c r="C244" s="357"/>
      <c r="D244" s="357"/>
      <c r="E244" s="361" t="s">
        <v>575</v>
      </c>
      <c r="F244" s="365"/>
      <c r="G244" s="366"/>
      <c r="H244" s="366"/>
      <c r="I244" s="366"/>
    </row>
    <row r="245" spans="1:9" ht="12">
      <c r="A245" s="360">
        <v>2911</v>
      </c>
      <c r="B245" s="369" t="s">
        <v>719</v>
      </c>
      <c r="C245" s="369">
        <v>1</v>
      </c>
      <c r="D245" s="369">
        <v>1</v>
      </c>
      <c r="E245" s="361" t="s">
        <v>413</v>
      </c>
      <c r="F245" s="343" t="s">
        <v>414</v>
      </c>
      <c r="G245" s="363">
        <f>SUM(H245+I245)</f>
        <v>81029.3</v>
      </c>
      <c r="H245" s="363">
        <v>78029.3</v>
      </c>
      <c r="I245" s="363">
        <v>3000</v>
      </c>
    </row>
    <row r="246" spans="1:9" ht="12">
      <c r="A246" s="360">
        <v>2912</v>
      </c>
      <c r="B246" s="369" t="s">
        <v>719</v>
      </c>
      <c r="C246" s="369">
        <v>1</v>
      </c>
      <c r="D246" s="369">
        <v>2</v>
      </c>
      <c r="E246" s="361" t="s">
        <v>720</v>
      </c>
      <c r="F246" s="343" t="s">
        <v>415</v>
      </c>
      <c r="G246" s="363">
        <f>SUM(H246+I246)</f>
        <v>33668</v>
      </c>
      <c r="H246" s="363">
        <v>33452</v>
      </c>
      <c r="I246" s="363">
        <v>216</v>
      </c>
    </row>
    <row r="247" spans="1:9" ht="12">
      <c r="A247" s="360">
        <v>2920</v>
      </c>
      <c r="B247" s="357" t="s">
        <v>719</v>
      </c>
      <c r="C247" s="357">
        <v>2</v>
      </c>
      <c r="D247" s="357">
        <v>0</v>
      </c>
      <c r="E247" s="365" t="s">
        <v>721</v>
      </c>
      <c r="F247" s="365" t="s">
        <v>416</v>
      </c>
      <c r="G247" s="363">
        <f>H247</f>
        <v>650</v>
      </c>
      <c r="H247" s="385">
        <f>H250</f>
        <v>650</v>
      </c>
      <c r="I247" s="363"/>
    </row>
    <row r="248" spans="1:9" s="368" customFormat="1" ht="12">
      <c r="A248" s="360"/>
      <c r="B248" s="357"/>
      <c r="C248" s="357"/>
      <c r="D248" s="357"/>
      <c r="E248" s="361" t="s">
        <v>575</v>
      </c>
      <c r="F248" s="365"/>
      <c r="G248" s="367"/>
      <c r="H248" s="367"/>
      <c r="I248" s="367"/>
    </row>
    <row r="249" spans="1:9" ht="12">
      <c r="A249" s="360">
        <v>2921</v>
      </c>
      <c r="B249" s="369" t="s">
        <v>719</v>
      </c>
      <c r="C249" s="369">
        <v>2</v>
      </c>
      <c r="D249" s="369">
        <v>1</v>
      </c>
      <c r="E249" s="361" t="s">
        <v>722</v>
      </c>
      <c r="F249" s="343" t="s">
        <v>417</v>
      </c>
      <c r="G249" s="339"/>
      <c r="H249" s="339"/>
      <c r="I249" s="339"/>
    </row>
    <row r="250" spans="1:9" ht="12">
      <c r="A250" s="360">
        <v>2922</v>
      </c>
      <c r="B250" s="369" t="s">
        <v>719</v>
      </c>
      <c r="C250" s="369">
        <v>2</v>
      </c>
      <c r="D250" s="369">
        <v>2</v>
      </c>
      <c r="E250" s="389" t="s">
        <v>723</v>
      </c>
      <c r="F250" s="343" t="s">
        <v>418</v>
      </c>
      <c r="G250" s="363">
        <v>650</v>
      </c>
      <c r="H250" s="363">
        <v>650</v>
      </c>
      <c r="I250" s="339"/>
    </row>
    <row r="251" spans="1:9" ht="36">
      <c r="A251" s="360">
        <v>2930</v>
      </c>
      <c r="B251" s="357" t="s">
        <v>719</v>
      </c>
      <c r="C251" s="357">
        <v>3</v>
      </c>
      <c r="D251" s="357">
        <v>0</v>
      </c>
      <c r="E251" s="365" t="s">
        <v>724</v>
      </c>
      <c r="F251" s="365" t="s">
        <v>419</v>
      </c>
      <c r="G251" s="339"/>
      <c r="H251" s="339"/>
      <c r="I251" s="339"/>
    </row>
    <row r="252" spans="1:9" s="368" customFormat="1" ht="12">
      <c r="A252" s="360"/>
      <c r="B252" s="357"/>
      <c r="C252" s="357"/>
      <c r="D252" s="357"/>
      <c r="E252" s="361" t="s">
        <v>575</v>
      </c>
      <c r="F252" s="365"/>
      <c r="G252" s="367"/>
      <c r="H252" s="367"/>
      <c r="I252" s="367"/>
    </row>
    <row r="253" spans="1:9" ht="24">
      <c r="A253" s="360">
        <v>2931</v>
      </c>
      <c r="B253" s="369" t="s">
        <v>719</v>
      </c>
      <c r="C253" s="369">
        <v>3</v>
      </c>
      <c r="D253" s="369">
        <v>1</v>
      </c>
      <c r="E253" s="361" t="s">
        <v>725</v>
      </c>
      <c r="F253" s="343" t="s">
        <v>420</v>
      </c>
      <c r="G253" s="339"/>
      <c r="H253" s="339"/>
      <c r="I253" s="339"/>
    </row>
    <row r="254" spans="1:9" ht="12">
      <c r="A254" s="360">
        <v>2932</v>
      </c>
      <c r="B254" s="369" t="s">
        <v>719</v>
      </c>
      <c r="C254" s="369">
        <v>3</v>
      </c>
      <c r="D254" s="369">
        <v>2</v>
      </c>
      <c r="E254" s="361" t="s">
        <v>726</v>
      </c>
      <c r="F254" s="343"/>
      <c r="G254" s="339"/>
      <c r="H254" s="339"/>
      <c r="I254" s="339"/>
    </row>
    <row r="255" spans="1:9" ht="12">
      <c r="A255" s="360">
        <v>2940</v>
      </c>
      <c r="B255" s="357" t="s">
        <v>719</v>
      </c>
      <c r="C255" s="357">
        <v>4</v>
      </c>
      <c r="D255" s="357">
        <v>0</v>
      </c>
      <c r="E255" s="365" t="s">
        <v>421</v>
      </c>
      <c r="F255" s="365" t="s">
        <v>422</v>
      </c>
      <c r="G255" s="339"/>
      <c r="H255" s="339"/>
      <c r="I255" s="339"/>
    </row>
    <row r="256" spans="1:9" s="368" customFormat="1" ht="12">
      <c r="A256" s="360"/>
      <c r="B256" s="357"/>
      <c r="C256" s="357"/>
      <c r="D256" s="357"/>
      <c r="E256" s="361" t="s">
        <v>575</v>
      </c>
      <c r="F256" s="365"/>
      <c r="G256" s="366"/>
      <c r="H256" s="366"/>
      <c r="I256" s="367"/>
    </row>
    <row r="257" spans="1:9" ht="12">
      <c r="A257" s="360">
        <v>2941</v>
      </c>
      <c r="B257" s="369" t="s">
        <v>719</v>
      </c>
      <c r="C257" s="369">
        <v>4</v>
      </c>
      <c r="D257" s="369">
        <v>1</v>
      </c>
      <c r="E257" s="361" t="s">
        <v>727</v>
      </c>
      <c r="F257" s="343" t="s">
        <v>423</v>
      </c>
      <c r="G257" s="363"/>
      <c r="H257" s="363"/>
      <c r="I257" s="339"/>
    </row>
    <row r="258" spans="1:9" ht="12">
      <c r="A258" s="360">
        <v>2942</v>
      </c>
      <c r="B258" s="369" t="s">
        <v>719</v>
      </c>
      <c r="C258" s="369">
        <v>4</v>
      </c>
      <c r="D258" s="369">
        <v>2</v>
      </c>
      <c r="E258" s="361" t="s">
        <v>728</v>
      </c>
      <c r="F258" s="343" t="s">
        <v>424</v>
      </c>
      <c r="G258" s="363"/>
      <c r="H258" s="363"/>
      <c r="I258" s="339"/>
    </row>
    <row r="259" spans="1:9" ht="12">
      <c r="A259" s="360">
        <v>2950</v>
      </c>
      <c r="B259" s="357" t="s">
        <v>719</v>
      </c>
      <c r="C259" s="357">
        <v>5</v>
      </c>
      <c r="D259" s="357">
        <v>0</v>
      </c>
      <c r="E259" s="365" t="s">
        <v>425</v>
      </c>
      <c r="F259" s="365" t="s">
        <v>426</v>
      </c>
      <c r="G259" s="363">
        <v>48089</v>
      </c>
      <c r="H259" s="363">
        <v>45289</v>
      </c>
      <c r="I259" s="339">
        <v>2800</v>
      </c>
    </row>
    <row r="260" spans="1:9" s="368" customFormat="1" ht="12">
      <c r="A260" s="360"/>
      <c r="B260" s="357"/>
      <c r="C260" s="357"/>
      <c r="D260" s="357"/>
      <c r="E260" s="361" t="s">
        <v>575</v>
      </c>
      <c r="F260" s="365"/>
      <c r="G260" s="366"/>
      <c r="H260" s="366"/>
      <c r="I260" s="367"/>
    </row>
    <row r="261" spans="1:9" ht="12">
      <c r="A261" s="360">
        <v>2951</v>
      </c>
      <c r="B261" s="369" t="s">
        <v>719</v>
      </c>
      <c r="C261" s="369">
        <v>5</v>
      </c>
      <c r="D261" s="369">
        <v>1</v>
      </c>
      <c r="E261" s="361" t="s">
        <v>729</v>
      </c>
      <c r="F261" s="365"/>
      <c r="G261" s="363">
        <f>SUM(H261+I261)</f>
        <v>48089</v>
      </c>
      <c r="H261" s="363">
        <v>45289</v>
      </c>
      <c r="I261" s="339">
        <v>2800</v>
      </c>
    </row>
    <row r="262" spans="1:9" ht="12">
      <c r="A262" s="360">
        <v>2952</v>
      </c>
      <c r="B262" s="369" t="s">
        <v>719</v>
      </c>
      <c r="C262" s="369">
        <v>5</v>
      </c>
      <c r="D262" s="369">
        <v>2</v>
      </c>
      <c r="E262" s="361" t="s">
        <v>730</v>
      </c>
      <c r="F262" s="343" t="s">
        <v>427</v>
      </c>
      <c r="G262" s="363"/>
      <c r="H262" s="363"/>
      <c r="I262" s="339"/>
    </row>
    <row r="263" spans="1:9" ht="24">
      <c r="A263" s="360">
        <v>2960</v>
      </c>
      <c r="B263" s="357" t="s">
        <v>719</v>
      </c>
      <c r="C263" s="357">
        <v>6</v>
      </c>
      <c r="D263" s="357">
        <v>0</v>
      </c>
      <c r="E263" s="365" t="s">
        <v>428</v>
      </c>
      <c r="F263" s="365" t="s">
        <v>429</v>
      </c>
      <c r="G263" s="339"/>
      <c r="H263" s="339"/>
      <c r="I263" s="339"/>
    </row>
    <row r="264" spans="1:9" s="368" customFormat="1" ht="10.5" customHeight="1">
      <c r="A264" s="360"/>
      <c r="B264" s="357"/>
      <c r="C264" s="357"/>
      <c r="D264" s="357"/>
      <c r="E264" s="361" t="s">
        <v>575</v>
      </c>
      <c r="F264" s="365"/>
      <c r="G264" s="367"/>
      <c r="H264" s="367"/>
      <c r="I264" s="367"/>
    </row>
    <row r="265" spans="1:9" ht="12">
      <c r="A265" s="360">
        <v>2961</v>
      </c>
      <c r="B265" s="369" t="s">
        <v>719</v>
      </c>
      <c r="C265" s="369">
        <v>6</v>
      </c>
      <c r="D265" s="369">
        <v>1</v>
      </c>
      <c r="E265" s="361" t="s">
        <v>428</v>
      </c>
      <c r="F265" s="343" t="s">
        <v>430</v>
      </c>
      <c r="G265" s="339"/>
      <c r="H265" s="339"/>
      <c r="I265" s="339"/>
    </row>
    <row r="266" spans="1:9" ht="24">
      <c r="A266" s="360">
        <v>2970</v>
      </c>
      <c r="B266" s="357" t="s">
        <v>719</v>
      </c>
      <c r="C266" s="357">
        <v>7</v>
      </c>
      <c r="D266" s="357">
        <v>0</v>
      </c>
      <c r="E266" s="365" t="s">
        <v>431</v>
      </c>
      <c r="F266" s="365" t="s">
        <v>432</v>
      </c>
      <c r="G266" s="339"/>
      <c r="H266" s="339"/>
      <c r="I266" s="339"/>
    </row>
    <row r="267" spans="1:9" s="368" customFormat="1" ht="12">
      <c r="A267" s="360"/>
      <c r="B267" s="357"/>
      <c r="C267" s="357"/>
      <c r="D267" s="357"/>
      <c r="E267" s="361" t="s">
        <v>575</v>
      </c>
      <c r="F267" s="365"/>
      <c r="G267" s="367"/>
      <c r="H267" s="367"/>
      <c r="I267" s="367"/>
    </row>
    <row r="268" spans="1:9" ht="24">
      <c r="A268" s="360">
        <v>2971</v>
      </c>
      <c r="B268" s="369" t="s">
        <v>719</v>
      </c>
      <c r="C268" s="369">
        <v>7</v>
      </c>
      <c r="D268" s="369">
        <v>1</v>
      </c>
      <c r="E268" s="361" t="s">
        <v>431</v>
      </c>
      <c r="F268" s="343" t="s">
        <v>432</v>
      </c>
      <c r="G268" s="339"/>
      <c r="H268" s="339"/>
      <c r="I268" s="339"/>
    </row>
    <row r="269" spans="1:9" ht="12">
      <c r="A269" s="360">
        <v>2980</v>
      </c>
      <c r="B269" s="357" t="s">
        <v>719</v>
      </c>
      <c r="C269" s="357">
        <v>8</v>
      </c>
      <c r="D269" s="357">
        <v>0</v>
      </c>
      <c r="E269" s="365" t="s">
        <v>433</v>
      </c>
      <c r="F269" s="365" t="s">
        <v>434</v>
      </c>
      <c r="G269" s="339"/>
      <c r="H269" s="339"/>
      <c r="I269" s="339"/>
    </row>
    <row r="270" spans="1:9" s="368" customFormat="1" ht="12">
      <c r="A270" s="360"/>
      <c r="B270" s="357"/>
      <c r="C270" s="357"/>
      <c r="D270" s="357"/>
      <c r="E270" s="361" t="s">
        <v>575</v>
      </c>
      <c r="F270" s="365"/>
      <c r="G270" s="367"/>
      <c r="H270" s="367"/>
      <c r="I270" s="367"/>
    </row>
    <row r="271" spans="1:9" ht="12">
      <c r="A271" s="360">
        <v>2981</v>
      </c>
      <c r="B271" s="369" t="s">
        <v>719</v>
      </c>
      <c r="C271" s="369">
        <v>8</v>
      </c>
      <c r="D271" s="369">
        <v>1</v>
      </c>
      <c r="E271" s="361" t="s">
        <v>433</v>
      </c>
      <c r="F271" s="343" t="s">
        <v>435</v>
      </c>
      <c r="G271" s="339"/>
      <c r="H271" s="339"/>
      <c r="I271" s="339"/>
    </row>
    <row r="272" spans="1:9" s="359" customFormat="1" ht="32.25" customHeight="1">
      <c r="A272" s="356">
        <v>3000</v>
      </c>
      <c r="B272" s="357" t="s">
        <v>732</v>
      </c>
      <c r="C272" s="357">
        <v>0</v>
      </c>
      <c r="D272" s="357">
        <v>0</v>
      </c>
      <c r="E272" s="351" t="s">
        <v>62</v>
      </c>
      <c r="F272" s="354" t="s">
        <v>436</v>
      </c>
      <c r="G272" s="356">
        <v>6300</v>
      </c>
      <c r="H272" s="356">
        <v>6300</v>
      </c>
      <c r="I272" s="356"/>
    </row>
    <row r="273" spans="1:9" ht="11.25" customHeight="1">
      <c r="A273" s="360"/>
      <c r="B273" s="357"/>
      <c r="C273" s="357"/>
      <c r="D273" s="357"/>
      <c r="E273" s="361" t="s">
        <v>574</v>
      </c>
      <c r="F273" s="362"/>
      <c r="G273" s="339"/>
      <c r="H273" s="339"/>
      <c r="I273" s="339"/>
    </row>
    <row r="274" spans="1:9" ht="12">
      <c r="A274" s="360">
        <v>3010</v>
      </c>
      <c r="B274" s="357" t="s">
        <v>732</v>
      </c>
      <c r="C274" s="357">
        <v>1</v>
      </c>
      <c r="D274" s="357">
        <v>0</v>
      </c>
      <c r="E274" s="365" t="s">
        <v>731</v>
      </c>
      <c r="F274" s="365" t="s">
        <v>437</v>
      </c>
      <c r="G274" s="339"/>
      <c r="H274" s="339"/>
      <c r="I274" s="339"/>
    </row>
    <row r="275" spans="1:9" s="368" customFormat="1" ht="10.5" customHeight="1">
      <c r="A275" s="360"/>
      <c r="B275" s="357"/>
      <c r="C275" s="357"/>
      <c r="D275" s="357"/>
      <c r="E275" s="361" t="s">
        <v>575</v>
      </c>
      <c r="F275" s="365"/>
      <c r="G275" s="367"/>
      <c r="H275" s="367"/>
      <c r="I275" s="367"/>
    </row>
    <row r="276" spans="1:9" ht="12">
      <c r="A276" s="360">
        <v>3011</v>
      </c>
      <c r="B276" s="369" t="s">
        <v>732</v>
      </c>
      <c r="C276" s="369">
        <v>1</v>
      </c>
      <c r="D276" s="369">
        <v>1</v>
      </c>
      <c r="E276" s="361" t="s">
        <v>438</v>
      </c>
      <c r="F276" s="343" t="s">
        <v>439</v>
      </c>
      <c r="G276" s="339"/>
      <c r="H276" s="339"/>
      <c r="I276" s="339"/>
    </row>
    <row r="277" spans="1:9" ht="12">
      <c r="A277" s="360">
        <v>3012</v>
      </c>
      <c r="B277" s="369" t="s">
        <v>732</v>
      </c>
      <c r="C277" s="369">
        <v>1</v>
      </c>
      <c r="D277" s="369">
        <v>2</v>
      </c>
      <c r="E277" s="361" t="s">
        <v>440</v>
      </c>
      <c r="F277" s="343" t="s">
        <v>441</v>
      </c>
      <c r="G277" s="339"/>
      <c r="H277" s="339"/>
      <c r="I277" s="339"/>
    </row>
    <row r="278" spans="1:9" ht="12">
      <c r="A278" s="360">
        <v>3020</v>
      </c>
      <c r="B278" s="357" t="s">
        <v>732</v>
      </c>
      <c r="C278" s="357">
        <v>2</v>
      </c>
      <c r="D278" s="357">
        <v>0</v>
      </c>
      <c r="E278" s="365" t="s">
        <v>442</v>
      </c>
      <c r="F278" s="365" t="s">
        <v>443</v>
      </c>
      <c r="G278" s="339"/>
      <c r="H278" s="339"/>
      <c r="I278" s="339"/>
    </row>
    <row r="279" spans="1:9" s="368" customFormat="1" ht="10.5" customHeight="1">
      <c r="A279" s="360"/>
      <c r="B279" s="357"/>
      <c r="C279" s="357"/>
      <c r="D279" s="357"/>
      <c r="E279" s="361" t="s">
        <v>575</v>
      </c>
      <c r="F279" s="365"/>
      <c r="G279" s="367"/>
      <c r="H279" s="367"/>
      <c r="I279" s="367"/>
    </row>
    <row r="280" spans="1:9" ht="12">
      <c r="A280" s="360">
        <v>3021</v>
      </c>
      <c r="B280" s="369" t="s">
        <v>732</v>
      </c>
      <c r="C280" s="369">
        <v>2</v>
      </c>
      <c r="D280" s="369">
        <v>1</v>
      </c>
      <c r="E280" s="361" t="s">
        <v>442</v>
      </c>
      <c r="F280" s="343" t="s">
        <v>444</v>
      </c>
      <c r="G280" s="339"/>
      <c r="H280" s="339"/>
      <c r="I280" s="339"/>
    </row>
    <row r="281" spans="1:9" ht="12">
      <c r="A281" s="360">
        <v>3030</v>
      </c>
      <c r="B281" s="357" t="s">
        <v>732</v>
      </c>
      <c r="C281" s="357">
        <v>3</v>
      </c>
      <c r="D281" s="357">
        <v>0</v>
      </c>
      <c r="E281" s="365" t="s">
        <v>445</v>
      </c>
      <c r="F281" s="365" t="s">
        <v>446</v>
      </c>
      <c r="G281" s="339"/>
      <c r="H281" s="339"/>
      <c r="I281" s="339"/>
    </row>
    <row r="282" spans="1:9" s="368" customFormat="1" ht="12">
      <c r="A282" s="360"/>
      <c r="B282" s="357"/>
      <c r="C282" s="357"/>
      <c r="D282" s="357"/>
      <c r="E282" s="361" t="s">
        <v>575</v>
      </c>
      <c r="F282" s="365"/>
      <c r="G282" s="367"/>
      <c r="H282" s="367"/>
      <c r="I282" s="367"/>
    </row>
    <row r="283" spans="1:9" s="368" customFormat="1" ht="12">
      <c r="A283" s="360">
        <v>3031</v>
      </c>
      <c r="B283" s="369" t="s">
        <v>732</v>
      </c>
      <c r="C283" s="369">
        <v>3</v>
      </c>
      <c r="D283" s="369" t="s">
        <v>638</v>
      </c>
      <c r="E283" s="361" t="s">
        <v>445</v>
      </c>
      <c r="F283" s="365"/>
      <c r="G283" s="367"/>
      <c r="H283" s="367"/>
      <c r="I283" s="367"/>
    </row>
    <row r="284" spans="1:9" ht="12">
      <c r="A284" s="360">
        <v>3040</v>
      </c>
      <c r="B284" s="357" t="s">
        <v>732</v>
      </c>
      <c r="C284" s="357">
        <v>4</v>
      </c>
      <c r="D284" s="357">
        <v>0</v>
      </c>
      <c r="E284" s="365" t="s">
        <v>447</v>
      </c>
      <c r="F284" s="365" t="s">
        <v>448</v>
      </c>
      <c r="G284" s="339"/>
      <c r="H284" s="339"/>
      <c r="I284" s="339"/>
    </row>
    <row r="285" spans="1:9" s="368" customFormat="1" ht="10.5" customHeight="1">
      <c r="A285" s="360"/>
      <c r="B285" s="357"/>
      <c r="C285" s="357"/>
      <c r="D285" s="357"/>
      <c r="E285" s="361" t="s">
        <v>575</v>
      </c>
      <c r="F285" s="365"/>
      <c r="G285" s="367"/>
      <c r="H285" s="367"/>
      <c r="I285" s="367"/>
    </row>
    <row r="286" spans="1:9" ht="12">
      <c r="A286" s="360">
        <v>3041</v>
      </c>
      <c r="B286" s="369" t="s">
        <v>732</v>
      </c>
      <c r="C286" s="369">
        <v>4</v>
      </c>
      <c r="D286" s="369">
        <v>1</v>
      </c>
      <c r="E286" s="361" t="s">
        <v>447</v>
      </c>
      <c r="F286" s="343" t="s">
        <v>449</v>
      </c>
      <c r="G286" s="339"/>
      <c r="H286" s="339"/>
      <c r="I286" s="339"/>
    </row>
    <row r="287" spans="1:9" ht="12">
      <c r="A287" s="360">
        <v>3050</v>
      </c>
      <c r="B287" s="357" t="s">
        <v>732</v>
      </c>
      <c r="C287" s="357">
        <v>5</v>
      </c>
      <c r="D287" s="357">
        <v>0</v>
      </c>
      <c r="E287" s="365" t="s">
        <v>450</v>
      </c>
      <c r="F287" s="365" t="s">
        <v>451</v>
      </c>
      <c r="G287" s="339"/>
      <c r="H287" s="339"/>
      <c r="I287" s="339"/>
    </row>
    <row r="288" spans="1:9" s="368" customFormat="1" ht="10.5" customHeight="1">
      <c r="A288" s="360"/>
      <c r="B288" s="357"/>
      <c r="C288" s="357"/>
      <c r="D288" s="357"/>
      <c r="E288" s="361" t="s">
        <v>575</v>
      </c>
      <c r="F288" s="365"/>
      <c r="G288" s="367"/>
      <c r="H288" s="367"/>
      <c r="I288" s="367"/>
    </row>
    <row r="289" spans="1:9" ht="12">
      <c r="A289" s="360">
        <v>3051</v>
      </c>
      <c r="B289" s="369" t="s">
        <v>732</v>
      </c>
      <c r="C289" s="369">
        <v>5</v>
      </c>
      <c r="D289" s="369">
        <v>1</v>
      </c>
      <c r="E289" s="361" t="s">
        <v>450</v>
      </c>
      <c r="F289" s="343" t="s">
        <v>451</v>
      </c>
      <c r="G289" s="339"/>
      <c r="H289" s="339"/>
      <c r="I289" s="339"/>
    </row>
    <row r="290" spans="1:9" ht="12">
      <c r="A290" s="360">
        <v>3060</v>
      </c>
      <c r="B290" s="357" t="s">
        <v>732</v>
      </c>
      <c r="C290" s="357">
        <v>6</v>
      </c>
      <c r="D290" s="357">
        <v>0</v>
      </c>
      <c r="E290" s="365" t="s">
        <v>452</v>
      </c>
      <c r="F290" s="365" t="s">
        <v>453</v>
      </c>
      <c r="G290" s="339"/>
      <c r="H290" s="339"/>
      <c r="I290" s="339"/>
    </row>
    <row r="291" spans="1:9" s="368" customFormat="1" ht="10.5" customHeight="1">
      <c r="A291" s="360"/>
      <c r="B291" s="357"/>
      <c r="C291" s="357"/>
      <c r="D291" s="357"/>
      <c r="E291" s="361" t="s">
        <v>575</v>
      </c>
      <c r="F291" s="365"/>
      <c r="G291" s="367"/>
      <c r="H291" s="367"/>
      <c r="I291" s="367"/>
    </row>
    <row r="292" spans="1:9" ht="12">
      <c r="A292" s="360">
        <v>3061</v>
      </c>
      <c r="B292" s="369" t="s">
        <v>732</v>
      </c>
      <c r="C292" s="369">
        <v>6</v>
      </c>
      <c r="D292" s="369">
        <v>1</v>
      </c>
      <c r="E292" s="361" t="s">
        <v>452</v>
      </c>
      <c r="F292" s="343" t="s">
        <v>453</v>
      </c>
      <c r="G292" s="339"/>
      <c r="H292" s="339"/>
      <c r="I292" s="339"/>
    </row>
    <row r="293" spans="1:9" ht="24">
      <c r="A293" s="360">
        <v>3070</v>
      </c>
      <c r="B293" s="357" t="s">
        <v>732</v>
      </c>
      <c r="C293" s="357">
        <v>7</v>
      </c>
      <c r="D293" s="357">
        <v>0</v>
      </c>
      <c r="E293" s="365" t="s">
        <v>454</v>
      </c>
      <c r="F293" s="365" t="s">
        <v>455</v>
      </c>
      <c r="G293" s="339"/>
      <c r="H293" s="339"/>
      <c r="I293" s="339"/>
    </row>
    <row r="294" spans="1:9" s="368" customFormat="1" ht="10.5" customHeight="1">
      <c r="A294" s="360"/>
      <c r="B294" s="357"/>
      <c r="C294" s="357"/>
      <c r="D294" s="357"/>
      <c r="E294" s="361" t="s">
        <v>575</v>
      </c>
      <c r="F294" s="365"/>
      <c r="G294" s="367"/>
      <c r="H294" s="367"/>
      <c r="I294" s="367"/>
    </row>
    <row r="295" spans="1:9" ht="24">
      <c r="A295" s="360">
        <v>3071</v>
      </c>
      <c r="B295" s="369" t="s">
        <v>732</v>
      </c>
      <c r="C295" s="369">
        <v>7</v>
      </c>
      <c r="D295" s="369">
        <v>1</v>
      </c>
      <c r="E295" s="361" t="s">
        <v>454</v>
      </c>
      <c r="F295" s="343" t="s">
        <v>457</v>
      </c>
      <c r="G295" s="356">
        <v>6300</v>
      </c>
      <c r="H295" s="356">
        <v>6300</v>
      </c>
      <c r="I295" s="339"/>
    </row>
    <row r="296" spans="1:9" ht="21">
      <c r="A296" s="360">
        <v>3080</v>
      </c>
      <c r="B296" s="357" t="s">
        <v>732</v>
      </c>
      <c r="C296" s="357">
        <v>8</v>
      </c>
      <c r="D296" s="357">
        <v>0</v>
      </c>
      <c r="E296" s="376" t="s">
        <v>458</v>
      </c>
      <c r="F296" s="365" t="s">
        <v>459</v>
      </c>
      <c r="G296" s="339"/>
      <c r="H296" s="339"/>
      <c r="I296" s="339"/>
    </row>
    <row r="297" spans="1:9" s="368" customFormat="1" ht="10.5" customHeight="1">
      <c r="A297" s="360"/>
      <c r="B297" s="357"/>
      <c r="C297" s="357"/>
      <c r="D297" s="357"/>
      <c r="E297" s="361" t="s">
        <v>575</v>
      </c>
      <c r="F297" s="365"/>
      <c r="G297" s="367"/>
      <c r="H297" s="367"/>
      <c r="I297" s="367"/>
    </row>
    <row r="298" spans="1:9" ht="24">
      <c r="A298" s="360">
        <v>3081</v>
      </c>
      <c r="B298" s="369" t="s">
        <v>732</v>
      </c>
      <c r="C298" s="369">
        <v>8</v>
      </c>
      <c r="D298" s="369">
        <v>1</v>
      </c>
      <c r="E298" s="361" t="s">
        <v>458</v>
      </c>
      <c r="F298" s="343" t="s">
        <v>460</v>
      </c>
      <c r="G298" s="339"/>
      <c r="H298" s="339"/>
      <c r="I298" s="339"/>
    </row>
    <row r="299" spans="1:9" s="368" customFormat="1" ht="10.5" customHeight="1">
      <c r="A299" s="360"/>
      <c r="B299" s="357"/>
      <c r="C299" s="357"/>
      <c r="D299" s="357"/>
      <c r="E299" s="361" t="s">
        <v>575</v>
      </c>
      <c r="F299" s="365"/>
      <c r="G299" s="367"/>
      <c r="H299" s="367"/>
      <c r="I299" s="367"/>
    </row>
    <row r="300" spans="1:9" ht="21">
      <c r="A300" s="360">
        <v>3090</v>
      </c>
      <c r="B300" s="357" t="s">
        <v>732</v>
      </c>
      <c r="C300" s="357">
        <v>9</v>
      </c>
      <c r="D300" s="357">
        <v>0</v>
      </c>
      <c r="E300" s="376" t="s">
        <v>461</v>
      </c>
      <c r="F300" s="365" t="s">
        <v>462</v>
      </c>
      <c r="G300" s="339"/>
      <c r="H300" s="339"/>
      <c r="I300" s="339"/>
    </row>
    <row r="301" spans="1:9" s="368" customFormat="1" ht="10.5" customHeight="1">
      <c r="A301" s="360"/>
      <c r="B301" s="357"/>
      <c r="C301" s="357"/>
      <c r="D301" s="357"/>
      <c r="E301" s="361" t="s">
        <v>575</v>
      </c>
      <c r="F301" s="365"/>
      <c r="G301" s="367"/>
      <c r="H301" s="367"/>
      <c r="I301" s="367"/>
    </row>
    <row r="302" spans="1:9" ht="17.25" customHeight="1">
      <c r="A302" s="360">
        <v>3091</v>
      </c>
      <c r="B302" s="369" t="s">
        <v>732</v>
      </c>
      <c r="C302" s="369">
        <v>9</v>
      </c>
      <c r="D302" s="369">
        <v>1</v>
      </c>
      <c r="E302" s="361" t="s">
        <v>461</v>
      </c>
      <c r="F302" s="343" t="s">
        <v>463</v>
      </c>
      <c r="G302" s="339"/>
      <c r="H302" s="339"/>
      <c r="I302" s="339"/>
    </row>
    <row r="303" spans="1:9" ht="25.5" customHeight="1">
      <c r="A303" s="360">
        <v>3092</v>
      </c>
      <c r="B303" s="369" t="s">
        <v>732</v>
      </c>
      <c r="C303" s="369">
        <v>9</v>
      </c>
      <c r="D303" s="369">
        <v>2</v>
      </c>
      <c r="E303" s="361" t="s">
        <v>770</v>
      </c>
      <c r="F303" s="343"/>
      <c r="G303" s="339"/>
      <c r="H303" s="339"/>
      <c r="I303" s="339"/>
    </row>
    <row r="304" spans="1:9" s="359" customFormat="1" ht="23.25" customHeight="1">
      <c r="A304" s="356">
        <v>3100</v>
      </c>
      <c r="B304" s="357" t="s">
        <v>733</v>
      </c>
      <c r="C304" s="357">
        <v>0</v>
      </c>
      <c r="D304" s="357">
        <v>0</v>
      </c>
      <c r="E304" s="393" t="s">
        <v>63</v>
      </c>
      <c r="F304" s="345"/>
      <c r="G304" s="356">
        <f>SUM(H304+I304)</f>
        <v>49874.8</v>
      </c>
      <c r="H304" s="394">
        <v>49874.8</v>
      </c>
      <c r="I304" s="356">
        <f>SUM(I306)</f>
        <v>0</v>
      </c>
    </row>
    <row r="305" spans="1:9" ht="11.25" customHeight="1">
      <c r="A305" s="360"/>
      <c r="B305" s="357"/>
      <c r="C305" s="357"/>
      <c r="D305" s="357"/>
      <c r="E305" s="361" t="s">
        <v>574</v>
      </c>
      <c r="F305" s="362"/>
      <c r="G305" s="339"/>
      <c r="H305" s="339"/>
      <c r="I305" s="339"/>
    </row>
    <row r="306" spans="1:9" ht="16.5" customHeight="1">
      <c r="A306" s="360">
        <v>3110</v>
      </c>
      <c r="B306" s="395" t="s">
        <v>733</v>
      </c>
      <c r="C306" s="395">
        <v>1</v>
      </c>
      <c r="D306" s="395">
        <v>0</v>
      </c>
      <c r="E306" s="391" t="s">
        <v>505</v>
      </c>
      <c r="F306" s="343"/>
      <c r="G306" s="363">
        <f>SUM(H306+I306)</f>
        <v>49874.8</v>
      </c>
      <c r="H306" s="396">
        <v>49874.8</v>
      </c>
      <c r="I306" s="363">
        <f>SUM(I308)</f>
        <v>0</v>
      </c>
    </row>
    <row r="307" spans="1:9" s="368" customFormat="1" ht="10.5" customHeight="1">
      <c r="A307" s="360"/>
      <c r="B307" s="357"/>
      <c r="C307" s="357"/>
      <c r="D307" s="357"/>
      <c r="E307" s="361" t="s">
        <v>575</v>
      </c>
      <c r="F307" s="365"/>
      <c r="G307" s="366"/>
      <c r="H307" s="366"/>
      <c r="I307" s="366"/>
    </row>
    <row r="308" spans="1:9" ht="12">
      <c r="A308" s="360">
        <v>3112</v>
      </c>
      <c r="B308" s="395" t="s">
        <v>733</v>
      </c>
      <c r="C308" s="395">
        <v>1</v>
      </c>
      <c r="D308" s="395">
        <v>2</v>
      </c>
      <c r="E308" s="392" t="s">
        <v>506</v>
      </c>
      <c r="F308" s="343"/>
      <c r="G308" s="363">
        <f>SUM(H308+I308)</f>
        <v>49874.8</v>
      </c>
      <c r="H308" s="396">
        <v>49874.8</v>
      </c>
      <c r="I308" s="363">
        <v>0</v>
      </c>
    </row>
    <row r="309" spans="2:4" ht="12">
      <c r="B309" s="397"/>
      <c r="C309" s="398"/>
      <c r="D309" s="399"/>
    </row>
    <row r="310" spans="3:4" ht="12">
      <c r="C310" s="398"/>
      <c r="D310" s="399"/>
    </row>
    <row r="311" spans="3:5" ht="12">
      <c r="C311" s="398"/>
      <c r="D311" s="399"/>
      <c r="E311" s="335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69">
      <selection activeCell="K172" sqref="K172"/>
    </sheetView>
  </sheetViews>
  <sheetFormatPr defaultColWidth="9.140625" defaultRowHeight="12.75"/>
  <cols>
    <col min="1" max="1" width="5.8515625" style="406" customWidth="1"/>
    <col min="2" max="2" width="52.28125" style="406" customWidth="1"/>
    <col min="3" max="3" width="7.140625" style="498" customWidth="1"/>
    <col min="4" max="4" width="12.28125" style="406" customWidth="1"/>
    <col min="5" max="5" width="9.00390625" style="406" customWidth="1"/>
    <col min="6" max="6" width="12.8515625" style="406" customWidth="1"/>
    <col min="7" max="16384" width="9.140625" style="406" customWidth="1"/>
  </cols>
  <sheetData>
    <row r="1" spans="1:6" s="405" customFormat="1" ht="14.25" customHeight="1">
      <c r="A1" s="684" t="s">
        <v>658</v>
      </c>
      <c r="B1" s="684"/>
      <c r="C1" s="684"/>
      <c r="D1" s="684"/>
      <c r="E1" s="684"/>
      <c r="F1" s="684"/>
    </row>
    <row r="2" spans="1:6" ht="34.5" customHeight="1">
      <c r="A2" s="685" t="s">
        <v>659</v>
      </c>
      <c r="B2" s="685"/>
      <c r="C2" s="685"/>
      <c r="D2" s="685"/>
      <c r="E2" s="685"/>
      <c r="F2" s="685"/>
    </row>
    <row r="3" spans="1:3" ht="1.5" customHeight="1">
      <c r="A3" s="407" t="s">
        <v>965</v>
      </c>
      <c r="B3" s="407"/>
      <c r="C3" s="407"/>
    </row>
    <row r="4" spans="1:6" ht="10.5" customHeight="1">
      <c r="A4" s="408"/>
      <c r="B4" s="408"/>
      <c r="C4" s="409"/>
      <c r="D4" s="408"/>
      <c r="E4" s="687" t="s">
        <v>656</v>
      </c>
      <c r="F4" s="687"/>
    </row>
    <row r="5" spans="1:6" ht="30" customHeight="1">
      <c r="A5" s="686" t="s">
        <v>660</v>
      </c>
      <c r="B5" s="410" t="s">
        <v>507</v>
      </c>
      <c r="C5" s="410"/>
      <c r="D5" s="686" t="s">
        <v>661</v>
      </c>
      <c r="E5" s="688" t="s">
        <v>574</v>
      </c>
      <c r="F5" s="688"/>
    </row>
    <row r="6" spans="1:6" ht="24" customHeight="1">
      <c r="A6" s="686"/>
      <c r="B6" s="410" t="s">
        <v>508</v>
      </c>
      <c r="C6" s="411" t="s">
        <v>509</v>
      </c>
      <c r="D6" s="689"/>
      <c r="E6" s="410" t="s">
        <v>652</v>
      </c>
      <c r="F6" s="410" t="s">
        <v>653</v>
      </c>
    </row>
    <row r="7" spans="1:6" ht="12.75">
      <c r="A7" s="412">
        <v>1</v>
      </c>
      <c r="B7" s="412">
        <v>2</v>
      </c>
      <c r="C7" s="412" t="s">
        <v>510</v>
      </c>
      <c r="D7" s="412">
        <v>4</v>
      </c>
      <c r="E7" s="412">
        <v>5</v>
      </c>
      <c r="F7" s="412">
        <v>6</v>
      </c>
    </row>
    <row r="8" spans="1:6" ht="25.5">
      <c r="A8" s="413">
        <v>4000</v>
      </c>
      <c r="B8" s="414" t="s">
        <v>966</v>
      </c>
      <c r="C8" s="415"/>
      <c r="D8" s="416">
        <f>SUM(E8+F8)</f>
        <v>480438.6</v>
      </c>
      <c r="E8" s="416">
        <f>SUM(E10)</f>
        <v>405084</v>
      </c>
      <c r="F8" s="416">
        <v>75354.6</v>
      </c>
    </row>
    <row r="9" spans="1:6" ht="12.75">
      <c r="A9" s="413"/>
      <c r="B9" s="417" t="s">
        <v>577</v>
      </c>
      <c r="C9" s="415"/>
      <c r="D9" s="418"/>
      <c r="E9" s="418"/>
      <c r="F9" s="418"/>
    </row>
    <row r="10" spans="1:6" ht="41.25" customHeight="1">
      <c r="A10" s="413">
        <v>4050</v>
      </c>
      <c r="B10" s="419" t="s">
        <v>967</v>
      </c>
      <c r="C10" s="420" t="s">
        <v>894</v>
      </c>
      <c r="D10" s="416">
        <f>SUM(E10+F10)</f>
        <v>405084</v>
      </c>
      <c r="E10" s="416">
        <v>405084</v>
      </c>
      <c r="F10" s="416">
        <f>SUM(F12+F93)</f>
        <v>0</v>
      </c>
    </row>
    <row r="11" spans="1:6" ht="12.75">
      <c r="A11" s="413"/>
      <c r="B11" s="417" t="s">
        <v>577</v>
      </c>
      <c r="C11" s="415"/>
      <c r="D11" s="418"/>
      <c r="E11" s="418"/>
      <c r="F11" s="418"/>
    </row>
    <row r="12" spans="1:6" ht="30.75" customHeight="1">
      <c r="A12" s="413">
        <v>4100</v>
      </c>
      <c r="B12" s="421" t="s">
        <v>968</v>
      </c>
      <c r="C12" s="422" t="s">
        <v>894</v>
      </c>
      <c r="D12" s="416">
        <f>SUM(E12+F12)</f>
        <v>81004</v>
      </c>
      <c r="E12" s="416">
        <v>81004</v>
      </c>
      <c r="F12" s="416">
        <f>SUM(F22)</f>
        <v>0</v>
      </c>
    </row>
    <row r="13" spans="1:6" ht="12.75">
      <c r="A13" s="413"/>
      <c r="B13" s="417" t="s">
        <v>577</v>
      </c>
      <c r="C13" s="415"/>
      <c r="D13" s="418"/>
      <c r="E13" s="418"/>
      <c r="F13" s="418"/>
    </row>
    <row r="14" spans="1:6" ht="24">
      <c r="A14" s="413">
        <v>4110</v>
      </c>
      <c r="B14" s="423" t="s">
        <v>969</v>
      </c>
      <c r="C14" s="422" t="s">
        <v>894</v>
      </c>
      <c r="D14" s="416">
        <f>SUM(E14)</f>
        <v>81004</v>
      </c>
      <c r="E14" s="416">
        <f>SUM(E16+E17+E18)</f>
        <v>81004</v>
      </c>
      <c r="F14" s="424" t="s">
        <v>899</v>
      </c>
    </row>
    <row r="15" spans="1:6" ht="12.75">
      <c r="A15" s="413"/>
      <c r="B15" s="417" t="s">
        <v>575</v>
      </c>
      <c r="C15" s="422"/>
      <c r="D15" s="418"/>
      <c r="E15" s="418"/>
      <c r="F15" s="425"/>
    </row>
    <row r="16" spans="1:6" ht="12.75">
      <c r="A16" s="413">
        <v>4111</v>
      </c>
      <c r="B16" s="426" t="s">
        <v>511</v>
      </c>
      <c r="C16" s="427" t="s">
        <v>735</v>
      </c>
      <c r="D16" s="418">
        <f>SUM(E16)</f>
        <v>72804</v>
      </c>
      <c r="E16" s="418">
        <v>72804</v>
      </c>
      <c r="F16" s="425" t="s">
        <v>899</v>
      </c>
    </row>
    <row r="17" spans="1:6" ht="24">
      <c r="A17" s="413">
        <v>4112</v>
      </c>
      <c r="B17" s="426" t="s">
        <v>512</v>
      </c>
      <c r="C17" s="427" t="s">
        <v>736</v>
      </c>
      <c r="D17" s="418">
        <f>SUM(E17)</f>
        <v>8200</v>
      </c>
      <c r="E17" s="418">
        <v>8200</v>
      </c>
      <c r="F17" s="425" t="s">
        <v>899</v>
      </c>
    </row>
    <row r="18" spans="1:6" ht="12.75">
      <c r="A18" s="413">
        <v>4114</v>
      </c>
      <c r="B18" s="426" t="s">
        <v>513</v>
      </c>
      <c r="C18" s="427" t="s">
        <v>734</v>
      </c>
      <c r="D18" s="418">
        <f>SUM(E18)</f>
        <v>0</v>
      </c>
      <c r="E18" s="418"/>
      <c r="F18" s="425" t="s">
        <v>899</v>
      </c>
    </row>
    <row r="19" spans="1:6" ht="22.5">
      <c r="A19" s="413">
        <v>4120</v>
      </c>
      <c r="B19" s="428" t="s">
        <v>970</v>
      </c>
      <c r="C19" s="422" t="s">
        <v>894</v>
      </c>
      <c r="D19" s="418">
        <f>SUM(E19)</f>
        <v>0</v>
      </c>
      <c r="E19" s="418">
        <f>SUM(E21)</f>
        <v>0</v>
      </c>
      <c r="F19" s="425" t="s">
        <v>899</v>
      </c>
    </row>
    <row r="20" spans="1:6" ht="12.75">
      <c r="A20" s="413"/>
      <c r="B20" s="417" t="s">
        <v>575</v>
      </c>
      <c r="C20" s="422"/>
      <c r="D20" s="408"/>
      <c r="E20" s="418"/>
      <c r="F20" s="425"/>
    </row>
    <row r="21" spans="1:6" ht="13.5" customHeight="1">
      <c r="A21" s="413">
        <v>4121</v>
      </c>
      <c r="B21" s="426" t="s">
        <v>514</v>
      </c>
      <c r="C21" s="427" t="s">
        <v>737</v>
      </c>
      <c r="D21" s="418">
        <f>SUM(E21)</f>
        <v>0</v>
      </c>
      <c r="E21" s="418"/>
      <c r="F21" s="425" t="s">
        <v>899</v>
      </c>
    </row>
    <row r="22" spans="1:6" ht="25.5" customHeight="1">
      <c r="A22" s="413">
        <v>4130</v>
      </c>
      <c r="B22" s="428" t="s">
        <v>971</v>
      </c>
      <c r="C22" s="422" t="s">
        <v>894</v>
      </c>
      <c r="D22" s="418">
        <f>SUM(E22+F22)</f>
        <v>0</v>
      </c>
      <c r="E22" s="418">
        <f>SUM(E24)</f>
        <v>0</v>
      </c>
      <c r="F22" s="425">
        <f>SUM(F24)</f>
        <v>0</v>
      </c>
    </row>
    <row r="23" spans="1:6" ht="12.75">
      <c r="A23" s="413"/>
      <c r="B23" s="417" t="s">
        <v>575</v>
      </c>
      <c r="C23" s="422"/>
      <c r="D23" s="418"/>
      <c r="E23" s="429"/>
      <c r="F23" s="425"/>
    </row>
    <row r="24" spans="1:6" ht="13.5" customHeight="1">
      <c r="A24" s="413">
        <v>4131</v>
      </c>
      <c r="B24" s="428" t="s">
        <v>738</v>
      </c>
      <c r="C24" s="427" t="s">
        <v>739</v>
      </c>
      <c r="D24" s="418">
        <f>SUM(E24+F24)</f>
        <v>0</v>
      </c>
      <c r="E24" s="418">
        <v>0</v>
      </c>
      <c r="F24" s="425"/>
    </row>
    <row r="25" spans="1:6" ht="36" customHeight="1">
      <c r="A25" s="413">
        <v>4200</v>
      </c>
      <c r="B25" s="426" t="s">
        <v>972</v>
      </c>
      <c r="C25" s="422" t="s">
        <v>894</v>
      </c>
      <c r="D25" s="418">
        <f>SUM(E25)</f>
        <v>194365.8</v>
      </c>
      <c r="E25" s="418">
        <v>194365.8</v>
      </c>
      <c r="F25" s="425" t="s">
        <v>899</v>
      </c>
    </row>
    <row r="26" spans="1:6" ht="12.75">
      <c r="A26" s="413"/>
      <c r="B26" s="417" t="s">
        <v>577</v>
      </c>
      <c r="C26" s="415"/>
      <c r="D26" s="418"/>
      <c r="E26" s="418"/>
      <c r="F26" s="408"/>
    </row>
    <row r="27" spans="1:6" ht="33">
      <c r="A27" s="413">
        <v>4210</v>
      </c>
      <c r="B27" s="428" t="s">
        <v>0</v>
      </c>
      <c r="C27" s="422" t="s">
        <v>894</v>
      </c>
      <c r="D27" s="418">
        <f>SUM(E27)</f>
        <v>65644.5</v>
      </c>
      <c r="E27" s="418">
        <f>SUM(E29+E30+E31+E32+E33+E34)</f>
        <v>65644.5</v>
      </c>
      <c r="F27" s="425" t="s">
        <v>899</v>
      </c>
    </row>
    <row r="28" spans="1:6" ht="12.75">
      <c r="A28" s="413"/>
      <c r="B28" s="417" t="s">
        <v>575</v>
      </c>
      <c r="C28" s="422"/>
      <c r="D28" s="418"/>
      <c r="E28" s="418"/>
      <c r="F28" s="425"/>
    </row>
    <row r="29" spans="1:6" ht="24">
      <c r="A29" s="413">
        <v>4211</v>
      </c>
      <c r="B29" s="426" t="s">
        <v>740</v>
      </c>
      <c r="C29" s="427" t="s">
        <v>741</v>
      </c>
      <c r="D29" s="418">
        <f aca="true" t="shared" si="0" ref="D29:D36">SUM(E29)</f>
        <v>200</v>
      </c>
      <c r="E29" s="418">
        <v>200</v>
      </c>
      <c r="F29" s="425" t="s">
        <v>899</v>
      </c>
    </row>
    <row r="30" spans="1:6" ht="12.75">
      <c r="A30" s="413">
        <v>4212</v>
      </c>
      <c r="B30" s="428" t="s">
        <v>1</v>
      </c>
      <c r="C30" s="427" t="s">
        <v>742</v>
      </c>
      <c r="D30" s="418">
        <f t="shared" si="0"/>
        <v>6782.5</v>
      </c>
      <c r="E30" s="418">
        <v>6782.5</v>
      </c>
      <c r="F30" s="425" t="s">
        <v>899</v>
      </c>
    </row>
    <row r="31" spans="1:6" ht="12.75">
      <c r="A31" s="413">
        <v>4213</v>
      </c>
      <c r="B31" s="426" t="s">
        <v>515</v>
      </c>
      <c r="C31" s="427" t="s">
        <v>743</v>
      </c>
      <c r="D31" s="418">
        <f t="shared" si="0"/>
        <v>52502</v>
      </c>
      <c r="E31" s="430">
        <v>52502</v>
      </c>
      <c r="F31" s="425" t="s">
        <v>899</v>
      </c>
    </row>
    <row r="32" spans="1:6" ht="12.75">
      <c r="A32" s="413">
        <v>4214</v>
      </c>
      <c r="B32" s="426" t="s">
        <v>516</v>
      </c>
      <c r="C32" s="427" t="s">
        <v>744</v>
      </c>
      <c r="D32" s="418">
        <f t="shared" si="0"/>
        <v>700</v>
      </c>
      <c r="E32" s="418">
        <v>700</v>
      </c>
      <c r="F32" s="425" t="s">
        <v>899</v>
      </c>
    </row>
    <row r="33" spans="1:6" ht="12.75">
      <c r="A33" s="413">
        <v>4215</v>
      </c>
      <c r="B33" s="426" t="s">
        <v>517</v>
      </c>
      <c r="C33" s="427" t="s">
        <v>745</v>
      </c>
      <c r="D33" s="418">
        <f t="shared" si="0"/>
        <v>60</v>
      </c>
      <c r="E33" s="418">
        <v>60</v>
      </c>
      <c r="F33" s="425" t="s">
        <v>899</v>
      </c>
    </row>
    <row r="34" spans="1:6" ht="17.25" customHeight="1">
      <c r="A34" s="413">
        <v>4216</v>
      </c>
      <c r="B34" s="426" t="s">
        <v>518</v>
      </c>
      <c r="C34" s="427" t="s">
        <v>746</v>
      </c>
      <c r="D34" s="418">
        <f t="shared" si="0"/>
        <v>5400</v>
      </c>
      <c r="E34" s="418">
        <v>5400</v>
      </c>
      <c r="F34" s="425" t="s">
        <v>899</v>
      </c>
    </row>
    <row r="35" spans="1:6" ht="12.75">
      <c r="A35" s="413">
        <v>4217</v>
      </c>
      <c r="B35" s="426" t="s">
        <v>519</v>
      </c>
      <c r="C35" s="427" t="s">
        <v>747</v>
      </c>
      <c r="D35" s="418">
        <f t="shared" si="0"/>
        <v>0</v>
      </c>
      <c r="E35" s="418"/>
      <c r="F35" s="425" t="s">
        <v>899</v>
      </c>
    </row>
    <row r="36" spans="1:6" ht="24">
      <c r="A36" s="413">
        <v>4220</v>
      </c>
      <c r="B36" s="428" t="s">
        <v>2</v>
      </c>
      <c r="C36" s="422" t="s">
        <v>894</v>
      </c>
      <c r="D36" s="416">
        <f t="shared" si="0"/>
        <v>3100</v>
      </c>
      <c r="E36" s="416">
        <f>SUM(E38+E39+E40)</f>
        <v>3100</v>
      </c>
      <c r="F36" s="424" t="s">
        <v>899</v>
      </c>
    </row>
    <row r="37" spans="1:6" ht="12.75">
      <c r="A37" s="413"/>
      <c r="B37" s="417" t="s">
        <v>575</v>
      </c>
      <c r="C37" s="422"/>
      <c r="D37" s="418"/>
      <c r="E37" s="418"/>
      <c r="F37" s="425"/>
    </row>
    <row r="38" spans="1:6" ht="12.75">
      <c r="A38" s="413">
        <v>4221</v>
      </c>
      <c r="B38" s="426" t="s">
        <v>520</v>
      </c>
      <c r="C38" s="431">
        <v>4221</v>
      </c>
      <c r="D38" s="425">
        <f>SUM(E38)</f>
        <v>600</v>
      </c>
      <c r="E38" s="418">
        <v>600</v>
      </c>
      <c r="F38" s="425" t="s">
        <v>899</v>
      </c>
    </row>
    <row r="39" spans="1:6" ht="12.75">
      <c r="A39" s="413">
        <v>4222</v>
      </c>
      <c r="B39" s="426" t="s">
        <v>521</v>
      </c>
      <c r="C39" s="427" t="s">
        <v>856</v>
      </c>
      <c r="D39" s="418">
        <f>SUM(E39)</f>
        <v>2500</v>
      </c>
      <c r="E39" s="418">
        <v>2500</v>
      </c>
      <c r="F39" s="425" t="s">
        <v>899</v>
      </c>
    </row>
    <row r="40" spans="1:6" ht="12.75">
      <c r="A40" s="413">
        <v>4223</v>
      </c>
      <c r="B40" s="426" t="s">
        <v>522</v>
      </c>
      <c r="C40" s="427" t="s">
        <v>857</v>
      </c>
      <c r="D40" s="418">
        <f>SUM(E40)</f>
        <v>0</v>
      </c>
      <c r="E40" s="418"/>
      <c r="F40" s="425" t="s">
        <v>899</v>
      </c>
    </row>
    <row r="41" spans="1:6" ht="45">
      <c r="A41" s="413">
        <v>4230</v>
      </c>
      <c r="B41" s="428" t="s">
        <v>3</v>
      </c>
      <c r="C41" s="422" t="s">
        <v>894</v>
      </c>
      <c r="D41" s="416">
        <f>SUM(E41)</f>
        <v>110601.3</v>
      </c>
      <c r="E41" s="416">
        <v>110601.3</v>
      </c>
      <c r="F41" s="424" t="s">
        <v>899</v>
      </c>
    </row>
    <row r="42" spans="1:6" ht="12.75">
      <c r="A42" s="413"/>
      <c r="B42" s="417" t="s">
        <v>575</v>
      </c>
      <c r="C42" s="422"/>
      <c r="D42" s="418"/>
      <c r="E42" s="418"/>
      <c r="F42" s="425"/>
    </row>
    <row r="43" spans="1:6" ht="12.75">
      <c r="A43" s="413">
        <v>4231</v>
      </c>
      <c r="B43" s="426" t="s">
        <v>523</v>
      </c>
      <c r="C43" s="427" t="s">
        <v>858</v>
      </c>
      <c r="D43" s="418">
        <f aca="true" t="shared" si="1" ref="D43:D51">SUM(E43)</f>
        <v>0</v>
      </c>
      <c r="E43" s="418"/>
      <c r="F43" s="425" t="s">
        <v>899</v>
      </c>
    </row>
    <row r="44" spans="1:6" ht="12.75">
      <c r="A44" s="413">
        <v>4232</v>
      </c>
      <c r="B44" s="426" t="s">
        <v>524</v>
      </c>
      <c r="C44" s="427" t="s">
        <v>859</v>
      </c>
      <c r="D44" s="418">
        <f t="shared" si="1"/>
        <v>720</v>
      </c>
      <c r="E44" s="418">
        <v>720</v>
      </c>
      <c r="F44" s="425" t="s">
        <v>899</v>
      </c>
    </row>
    <row r="45" spans="1:6" ht="24">
      <c r="A45" s="413">
        <v>4233</v>
      </c>
      <c r="B45" s="426" t="s">
        <v>525</v>
      </c>
      <c r="C45" s="427" t="s">
        <v>860</v>
      </c>
      <c r="D45" s="418">
        <f t="shared" si="1"/>
        <v>0</v>
      </c>
      <c r="E45" s="418"/>
      <c r="F45" s="425" t="s">
        <v>899</v>
      </c>
    </row>
    <row r="46" spans="1:6" ht="12.75">
      <c r="A46" s="413">
        <v>4234</v>
      </c>
      <c r="B46" s="426" t="s">
        <v>526</v>
      </c>
      <c r="C46" s="427" t="s">
        <v>861</v>
      </c>
      <c r="D46" s="418">
        <f t="shared" si="1"/>
        <v>900</v>
      </c>
      <c r="E46" s="418">
        <v>900</v>
      </c>
      <c r="F46" s="425" t="s">
        <v>899</v>
      </c>
    </row>
    <row r="47" spans="1:6" ht="12.75">
      <c r="A47" s="413">
        <v>4235</v>
      </c>
      <c r="B47" s="432" t="s">
        <v>527</v>
      </c>
      <c r="C47" s="433">
        <v>4235</v>
      </c>
      <c r="D47" s="418">
        <f t="shared" si="1"/>
        <v>0</v>
      </c>
      <c r="E47" s="418">
        <v>0</v>
      </c>
      <c r="F47" s="425" t="s">
        <v>899</v>
      </c>
    </row>
    <row r="48" spans="1:6" ht="15.75" customHeight="1">
      <c r="A48" s="413">
        <v>4236</v>
      </c>
      <c r="B48" s="426" t="s">
        <v>528</v>
      </c>
      <c r="C48" s="427" t="s">
        <v>862</v>
      </c>
      <c r="D48" s="418">
        <f t="shared" si="1"/>
        <v>0</v>
      </c>
      <c r="E48" s="418"/>
      <c r="F48" s="425" t="s">
        <v>899</v>
      </c>
    </row>
    <row r="49" spans="1:6" ht="12.75">
      <c r="A49" s="413">
        <v>4237</v>
      </c>
      <c r="B49" s="426" t="s">
        <v>529</v>
      </c>
      <c r="C49" s="427" t="s">
        <v>863</v>
      </c>
      <c r="D49" s="418">
        <f t="shared" si="1"/>
        <v>0</v>
      </c>
      <c r="E49" s="418">
        <v>0</v>
      </c>
      <c r="F49" s="425" t="s">
        <v>899</v>
      </c>
    </row>
    <row r="50" spans="1:6" ht="12.75">
      <c r="A50" s="413">
        <v>4238</v>
      </c>
      <c r="B50" s="426" t="s">
        <v>530</v>
      </c>
      <c r="C50" s="427" t="s">
        <v>864</v>
      </c>
      <c r="D50" s="418">
        <f t="shared" si="1"/>
        <v>108981.3</v>
      </c>
      <c r="E50" s="418">
        <v>108981.3</v>
      </c>
      <c r="F50" s="425" t="s">
        <v>899</v>
      </c>
    </row>
    <row r="51" spans="1:6" ht="24">
      <c r="A51" s="413">
        <v>4240</v>
      </c>
      <c r="B51" s="428" t="s">
        <v>4</v>
      </c>
      <c r="C51" s="422" t="s">
        <v>894</v>
      </c>
      <c r="D51" s="418">
        <f t="shared" si="1"/>
        <v>1700</v>
      </c>
      <c r="E51" s="418">
        <f>SUM(E53)</f>
        <v>1700</v>
      </c>
      <c r="F51" s="425" t="s">
        <v>899</v>
      </c>
    </row>
    <row r="52" spans="1:6" ht="10.5" customHeight="1">
      <c r="A52" s="413"/>
      <c r="B52" s="417" t="s">
        <v>575</v>
      </c>
      <c r="C52" s="422"/>
      <c r="D52" s="418"/>
      <c r="E52" s="418"/>
      <c r="F52" s="425"/>
    </row>
    <row r="53" spans="1:6" ht="12.75">
      <c r="A53" s="413">
        <v>4241</v>
      </c>
      <c r="B53" s="426" t="s">
        <v>531</v>
      </c>
      <c r="C53" s="427" t="s">
        <v>865</v>
      </c>
      <c r="D53" s="418">
        <f>SUM(E53)</f>
        <v>1700</v>
      </c>
      <c r="E53" s="418">
        <v>1700</v>
      </c>
      <c r="F53" s="425" t="s">
        <v>899</v>
      </c>
    </row>
    <row r="54" spans="1:6" ht="28.5" customHeight="1">
      <c r="A54" s="413">
        <v>4250</v>
      </c>
      <c r="B54" s="428" t="s">
        <v>5</v>
      </c>
      <c r="C54" s="422" t="s">
        <v>894</v>
      </c>
      <c r="D54" s="418">
        <f>SUM(E54)</f>
        <v>1900</v>
      </c>
      <c r="E54" s="418">
        <f>SUM(E56+E57)</f>
        <v>1900</v>
      </c>
      <c r="F54" s="425" t="s">
        <v>899</v>
      </c>
    </row>
    <row r="55" spans="1:6" ht="12.75">
      <c r="A55" s="413"/>
      <c r="B55" s="417" t="s">
        <v>575</v>
      </c>
      <c r="C55" s="422"/>
      <c r="D55" s="418"/>
      <c r="E55" s="418"/>
      <c r="F55" s="425"/>
    </row>
    <row r="56" spans="1:6" ht="24">
      <c r="A56" s="413">
        <v>4251</v>
      </c>
      <c r="B56" s="426" t="s">
        <v>532</v>
      </c>
      <c r="C56" s="427" t="s">
        <v>866</v>
      </c>
      <c r="D56" s="418">
        <f>SUM(E56)</f>
        <v>0</v>
      </c>
      <c r="E56" s="418">
        <v>0</v>
      </c>
      <c r="F56" s="425" t="s">
        <v>899</v>
      </c>
    </row>
    <row r="57" spans="1:6" ht="24">
      <c r="A57" s="413">
        <v>4252</v>
      </c>
      <c r="B57" s="426" t="s">
        <v>533</v>
      </c>
      <c r="C57" s="427" t="s">
        <v>867</v>
      </c>
      <c r="D57" s="418">
        <f>SUM(E57)</f>
        <v>1900</v>
      </c>
      <c r="E57" s="418">
        <v>1900</v>
      </c>
      <c r="F57" s="425" t="s">
        <v>899</v>
      </c>
    </row>
    <row r="58" spans="1:6" ht="33">
      <c r="A58" s="413">
        <v>4260</v>
      </c>
      <c r="B58" s="428" t="s">
        <v>6</v>
      </c>
      <c r="C58" s="422" t="s">
        <v>894</v>
      </c>
      <c r="D58" s="418">
        <f>SUM(E58)</f>
        <v>11420</v>
      </c>
      <c r="E58" s="418">
        <f>SUM(E60+E61+E62+E63+E64+E65+E66+E67)</f>
        <v>11420</v>
      </c>
      <c r="F58" s="425" t="s">
        <v>899</v>
      </c>
    </row>
    <row r="59" spans="1:6" ht="12.75">
      <c r="A59" s="413"/>
      <c r="B59" s="417" t="s">
        <v>575</v>
      </c>
      <c r="C59" s="422"/>
      <c r="D59" s="418"/>
      <c r="E59" s="418"/>
      <c r="F59" s="425"/>
    </row>
    <row r="60" spans="1:6" ht="12.75">
      <c r="A60" s="413">
        <v>4261</v>
      </c>
      <c r="B60" s="426" t="s">
        <v>541</v>
      </c>
      <c r="C60" s="427" t="s">
        <v>868</v>
      </c>
      <c r="D60" s="418">
        <f aca="true" t="shared" si="2" ref="D60:D68">SUM(E60)</f>
        <v>865</v>
      </c>
      <c r="E60" s="418">
        <v>865</v>
      </c>
      <c r="F60" s="425" t="s">
        <v>899</v>
      </c>
    </row>
    <row r="61" spans="1:6" ht="12.75">
      <c r="A61" s="413">
        <v>4262</v>
      </c>
      <c r="B61" s="426" t="s">
        <v>542</v>
      </c>
      <c r="C61" s="427" t="s">
        <v>869</v>
      </c>
      <c r="D61" s="418">
        <f t="shared" si="2"/>
        <v>0</v>
      </c>
      <c r="E61" s="418"/>
      <c r="F61" s="425" t="s">
        <v>899</v>
      </c>
    </row>
    <row r="62" spans="1:6" ht="24">
      <c r="A62" s="413">
        <v>4263</v>
      </c>
      <c r="B62" s="426" t="s">
        <v>771</v>
      </c>
      <c r="C62" s="427" t="s">
        <v>870</v>
      </c>
      <c r="D62" s="418">
        <f t="shared" si="2"/>
        <v>0</v>
      </c>
      <c r="E62" s="418"/>
      <c r="F62" s="425" t="s">
        <v>899</v>
      </c>
    </row>
    <row r="63" spans="1:6" ht="12.75">
      <c r="A63" s="413">
        <v>4264</v>
      </c>
      <c r="B63" s="426" t="s">
        <v>543</v>
      </c>
      <c r="C63" s="427" t="s">
        <v>871</v>
      </c>
      <c r="D63" s="418">
        <f t="shared" si="2"/>
        <v>3200</v>
      </c>
      <c r="E63" s="418">
        <v>3200</v>
      </c>
      <c r="F63" s="425" t="s">
        <v>899</v>
      </c>
    </row>
    <row r="64" spans="1:6" ht="24">
      <c r="A64" s="413">
        <v>4265</v>
      </c>
      <c r="B64" s="434" t="s">
        <v>544</v>
      </c>
      <c r="C64" s="427" t="s">
        <v>872</v>
      </c>
      <c r="D64" s="418">
        <f t="shared" si="2"/>
        <v>0</v>
      </c>
      <c r="E64" s="418"/>
      <c r="F64" s="425" t="s">
        <v>899</v>
      </c>
    </row>
    <row r="65" spans="1:6" ht="12.75">
      <c r="A65" s="413">
        <v>4266</v>
      </c>
      <c r="B65" s="426" t="s">
        <v>545</v>
      </c>
      <c r="C65" s="427" t="s">
        <v>873</v>
      </c>
      <c r="D65" s="418">
        <f t="shared" si="2"/>
        <v>0</v>
      </c>
      <c r="E65" s="418"/>
      <c r="F65" s="425" t="s">
        <v>899</v>
      </c>
    </row>
    <row r="66" spans="1:6" ht="12.75">
      <c r="A66" s="413">
        <v>4267</v>
      </c>
      <c r="B66" s="426" t="s">
        <v>546</v>
      </c>
      <c r="C66" s="427" t="s">
        <v>874</v>
      </c>
      <c r="D66" s="418">
        <f t="shared" si="2"/>
        <v>7355</v>
      </c>
      <c r="E66" s="418">
        <v>7355</v>
      </c>
      <c r="F66" s="425" t="s">
        <v>899</v>
      </c>
    </row>
    <row r="67" spans="1:6" ht="12.75">
      <c r="A67" s="413">
        <v>4268</v>
      </c>
      <c r="B67" s="426" t="s">
        <v>547</v>
      </c>
      <c r="C67" s="427" t="s">
        <v>875</v>
      </c>
      <c r="D67" s="418">
        <f t="shared" si="2"/>
        <v>0</v>
      </c>
      <c r="E67" s="418"/>
      <c r="F67" s="425" t="s">
        <v>899</v>
      </c>
    </row>
    <row r="68" spans="1:6" ht="12.75">
      <c r="A68" s="413">
        <v>4300</v>
      </c>
      <c r="B68" s="428" t="s">
        <v>7</v>
      </c>
      <c r="C68" s="422" t="s">
        <v>894</v>
      </c>
      <c r="D68" s="418">
        <f t="shared" si="2"/>
        <v>0</v>
      </c>
      <c r="E68" s="418">
        <f>SUM(E70+E74+E78)</f>
        <v>0</v>
      </c>
      <c r="F68" s="425" t="s">
        <v>899</v>
      </c>
    </row>
    <row r="69" spans="1:6" ht="12.75">
      <c r="A69" s="413"/>
      <c r="B69" s="417" t="s">
        <v>577</v>
      </c>
      <c r="C69" s="415"/>
      <c r="D69" s="418"/>
      <c r="E69" s="418"/>
      <c r="F69" s="408"/>
    </row>
    <row r="70" spans="1:6" ht="12.75">
      <c r="A70" s="413">
        <v>4310</v>
      </c>
      <c r="B70" s="428" t="s">
        <v>8</v>
      </c>
      <c r="C70" s="422" t="s">
        <v>894</v>
      </c>
      <c r="D70" s="418">
        <f>SUM(E70+F70)</f>
        <v>0</v>
      </c>
      <c r="E70" s="418">
        <f>SUM(E72+E73)</f>
        <v>0</v>
      </c>
      <c r="F70" s="425"/>
    </row>
    <row r="71" spans="1:6" ht="12.75">
      <c r="A71" s="413"/>
      <c r="B71" s="417" t="s">
        <v>575</v>
      </c>
      <c r="C71" s="422"/>
      <c r="D71" s="418"/>
      <c r="E71" s="418"/>
      <c r="F71" s="425"/>
    </row>
    <row r="72" spans="1:6" ht="12.75">
      <c r="A72" s="413">
        <v>4311</v>
      </c>
      <c r="B72" s="426" t="s">
        <v>548</v>
      </c>
      <c r="C72" s="427" t="s">
        <v>876</v>
      </c>
      <c r="D72" s="418">
        <f>SUM(E72)</f>
        <v>0</v>
      </c>
      <c r="E72" s="418"/>
      <c r="F72" s="425" t="s">
        <v>899</v>
      </c>
    </row>
    <row r="73" spans="1:6" ht="12.75">
      <c r="A73" s="413">
        <v>4312</v>
      </c>
      <c r="B73" s="426" t="s">
        <v>549</v>
      </c>
      <c r="C73" s="427" t="s">
        <v>877</v>
      </c>
      <c r="D73" s="418">
        <f>SUM(E73)</f>
        <v>0</v>
      </c>
      <c r="E73" s="418"/>
      <c r="F73" s="425" t="s">
        <v>899</v>
      </c>
    </row>
    <row r="74" spans="1:6" ht="12.75">
      <c r="A74" s="413">
        <v>4320</v>
      </c>
      <c r="B74" s="428" t="s">
        <v>9</v>
      </c>
      <c r="C74" s="422" t="s">
        <v>894</v>
      </c>
      <c r="D74" s="418">
        <f>SUM(E74+F74)</f>
        <v>0</v>
      </c>
      <c r="E74" s="418">
        <f>SUM(E76+E77)</f>
        <v>0</v>
      </c>
      <c r="F74" s="425"/>
    </row>
    <row r="75" spans="1:6" ht="12.75">
      <c r="A75" s="413"/>
      <c r="B75" s="417" t="s">
        <v>575</v>
      </c>
      <c r="C75" s="422"/>
      <c r="D75" s="418"/>
      <c r="E75" s="418"/>
      <c r="F75" s="425"/>
    </row>
    <row r="76" spans="1:6" ht="12.75">
      <c r="A76" s="413">
        <v>4321</v>
      </c>
      <c r="B76" s="426" t="s">
        <v>550</v>
      </c>
      <c r="C76" s="427" t="s">
        <v>878</v>
      </c>
      <c r="D76" s="418">
        <f>SUM(E76)</f>
        <v>0</v>
      </c>
      <c r="E76" s="418"/>
      <c r="F76" s="425" t="s">
        <v>899</v>
      </c>
    </row>
    <row r="77" spans="1:6" ht="12.75">
      <c r="A77" s="413">
        <v>4322</v>
      </c>
      <c r="B77" s="426" t="s">
        <v>551</v>
      </c>
      <c r="C77" s="427" t="s">
        <v>879</v>
      </c>
      <c r="D77" s="418">
        <f>SUM(E77)</f>
        <v>0</v>
      </c>
      <c r="E77" s="418"/>
      <c r="F77" s="425" t="s">
        <v>899</v>
      </c>
    </row>
    <row r="78" spans="1:6" ht="22.5">
      <c r="A78" s="413">
        <v>4330</v>
      </c>
      <c r="B78" s="428" t="s">
        <v>10</v>
      </c>
      <c r="C78" s="422" t="s">
        <v>894</v>
      </c>
      <c r="D78" s="418">
        <f>SUM(E78)</f>
        <v>0</v>
      </c>
      <c r="E78" s="418">
        <f>SUM(E80+E81+E82)</f>
        <v>0</v>
      </c>
      <c r="F78" s="425" t="s">
        <v>899</v>
      </c>
    </row>
    <row r="79" spans="1:6" ht="12.75">
      <c r="A79" s="413"/>
      <c r="B79" s="417" t="s">
        <v>575</v>
      </c>
      <c r="C79" s="422"/>
      <c r="D79" s="418"/>
      <c r="E79" s="418"/>
      <c r="F79" s="425"/>
    </row>
    <row r="80" spans="1:6" ht="24">
      <c r="A80" s="413">
        <v>4331</v>
      </c>
      <c r="B80" s="426" t="s">
        <v>552</v>
      </c>
      <c r="C80" s="427" t="s">
        <v>880</v>
      </c>
      <c r="D80" s="418">
        <f>SUM(E80)</f>
        <v>0</v>
      </c>
      <c r="E80" s="418"/>
      <c r="F80" s="425" t="s">
        <v>899</v>
      </c>
    </row>
    <row r="81" spans="1:6" ht="12.75">
      <c r="A81" s="413">
        <v>4332</v>
      </c>
      <c r="B81" s="426" t="s">
        <v>553</v>
      </c>
      <c r="C81" s="427" t="s">
        <v>881</v>
      </c>
      <c r="D81" s="418">
        <f>SUM(E81)</f>
        <v>0</v>
      </c>
      <c r="E81" s="418"/>
      <c r="F81" s="425" t="s">
        <v>899</v>
      </c>
    </row>
    <row r="82" spans="1:6" ht="12.75">
      <c r="A82" s="413">
        <v>4333</v>
      </c>
      <c r="B82" s="426" t="s">
        <v>554</v>
      </c>
      <c r="C82" s="427" t="s">
        <v>882</v>
      </c>
      <c r="D82" s="418">
        <f>SUM(E82)</f>
        <v>0</v>
      </c>
      <c r="E82" s="418"/>
      <c r="F82" s="425" t="s">
        <v>899</v>
      </c>
    </row>
    <row r="83" spans="1:6" ht="23.25" customHeight="1">
      <c r="A83" s="413">
        <v>4400</v>
      </c>
      <c r="B83" s="426" t="s">
        <v>11</v>
      </c>
      <c r="C83" s="422" t="s">
        <v>894</v>
      </c>
      <c r="D83" s="416">
        <f>SUM(E83)</f>
        <v>69889.4</v>
      </c>
      <c r="E83" s="416">
        <v>69889.4</v>
      </c>
      <c r="F83" s="424" t="s">
        <v>899</v>
      </c>
    </row>
    <row r="84" spans="1:6" ht="12.75">
      <c r="A84" s="413"/>
      <c r="B84" s="417" t="s">
        <v>577</v>
      </c>
      <c r="C84" s="415"/>
      <c r="D84" s="418"/>
      <c r="E84" s="418"/>
      <c r="F84" s="408"/>
    </row>
    <row r="85" spans="1:6" ht="24">
      <c r="A85" s="413">
        <v>4410</v>
      </c>
      <c r="B85" s="428" t="s">
        <v>12</v>
      </c>
      <c r="C85" s="422" t="s">
        <v>894</v>
      </c>
      <c r="D85" s="416">
        <f>SUM(E85+F85)</f>
        <v>69889.4</v>
      </c>
      <c r="E85" s="416">
        <v>69889.4</v>
      </c>
      <c r="F85" s="424"/>
    </row>
    <row r="86" spans="1:6" ht="12.75">
      <c r="A86" s="413"/>
      <c r="B86" s="417" t="s">
        <v>575</v>
      </c>
      <c r="C86" s="422"/>
      <c r="D86" s="418"/>
      <c r="E86" s="418"/>
      <c r="F86" s="425"/>
    </row>
    <row r="87" spans="1:6" ht="24">
      <c r="A87" s="413">
        <v>4411</v>
      </c>
      <c r="B87" s="426" t="s">
        <v>555</v>
      </c>
      <c r="C87" s="427" t="s">
        <v>883</v>
      </c>
      <c r="D87" s="418">
        <f>SUM(E87)</f>
        <v>69889.4</v>
      </c>
      <c r="E87" s="418">
        <v>69889.4</v>
      </c>
      <c r="F87" s="425" t="s">
        <v>899</v>
      </c>
    </row>
    <row r="88" spans="1:6" ht="24">
      <c r="A88" s="413">
        <v>4412</v>
      </c>
      <c r="B88" s="426" t="s">
        <v>569</v>
      </c>
      <c r="C88" s="427" t="s">
        <v>884</v>
      </c>
      <c r="D88" s="418">
        <f>SUM(E88)</f>
        <v>0</v>
      </c>
      <c r="E88" s="418"/>
      <c r="F88" s="425" t="s">
        <v>899</v>
      </c>
    </row>
    <row r="89" spans="1:6" ht="34.5">
      <c r="A89" s="413">
        <v>4420</v>
      </c>
      <c r="B89" s="428" t="s">
        <v>13</v>
      </c>
      <c r="C89" s="422" t="s">
        <v>894</v>
      </c>
      <c r="D89" s="418">
        <f>SUM(E89+F89)</f>
        <v>0</v>
      </c>
      <c r="E89" s="418">
        <f>SUM(E91+E92)</f>
        <v>0</v>
      </c>
      <c r="F89" s="425"/>
    </row>
    <row r="90" spans="1:6" ht="12.75">
      <c r="A90" s="413"/>
      <c r="B90" s="417" t="s">
        <v>575</v>
      </c>
      <c r="C90" s="422"/>
      <c r="D90" s="418"/>
      <c r="E90" s="418"/>
      <c r="F90" s="425"/>
    </row>
    <row r="91" spans="1:6" ht="36">
      <c r="A91" s="413">
        <v>4421</v>
      </c>
      <c r="B91" s="426" t="s">
        <v>635</v>
      </c>
      <c r="C91" s="427" t="s">
        <v>885</v>
      </c>
      <c r="D91" s="418">
        <f>SUM(E91)</f>
        <v>0</v>
      </c>
      <c r="E91" s="418"/>
      <c r="F91" s="425" t="s">
        <v>899</v>
      </c>
    </row>
    <row r="92" spans="1:6" ht="24">
      <c r="A92" s="413">
        <v>4422</v>
      </c>
      <c r="B92" s="426" t="s">
        <v>668</v>
      </c>
      <c r="C92" s="427" t="s">
        <v>886</v>
      </c>
      <c r="D92" s="418">
        <f>SUM(E92)</f>
        <v>0</v>
      </c>
      <c r="E92" s="418"/>
      <c r="F92" s="425" t="s">
        <v>899</v>
      </c>
    </row>
    <row r="93" spans="1:6" ht="22.5">
      <c r="A93" s="413">
        <v>4500</v>
      </c>
      <c r="B93" s="434" t="s">
        <v>14</v>
      </c>
      <c r="C93" s="422" t="s">
        <v>894</v>
      </c>
      <c r="D93" s="418">
        <f>SUM(E93)</f>
        <v>0</v>
      </c>
      <c r="E93" s="418">
        <f>SUM(E95+E99+E103+E115)</f>
        <v>0</v>
      </c>
      <c r="F93" s="425">
        <f>SUM(F95+F99+F103+F115)</f>
        <v>0</v>
      </c>
    </row>
    <row r="94" spans="1:6" ht="12.75">
      <c r="A94" s="413"/>
      <c r="B94" s="417" t="s">
        <v>577</v>
      </c>
      <c r="C94" s="415"/>
      <c r="D94" s="418"/>
      <c r="E94" s="418"/>
      <c r="F94" s="408"/>
    </row>
    <row r="95" spans="1:6" ht="24">
      <c r="A95" s="413">
        <v>4510</v>
      </c>
      <c r="B95" s="435" t="s">
        <v>15</v>
      </c>
      <c r="C95" s="422" t="s">
        <v>894</v>
      </c>
      <c r="D95" s="418">
        <f>SUM(E95+F95)</f>
        <v>0</v>
      </c>
      <c r="E95" s="418">
        <f>SUM(E97+E98)</f>
        <v>0</v>
      </c>
      <c r="F95" s="425"/>
    </row>
    <row r="96" spans="1:6" ht="12.75">
      <c r="A96" s="413"/>
      <c r="B96" s="417" t="s">
        <v>575</v>
      </c>
      <c r="C96" s="422"/>
      <c r="D96" s="418"/>
      <c r="E96" s="418"/>
      <c r="F96" s="425"/>
    </row>
    <row r="97" spans="1:6" ht="24">
      <c r="A97" s="413">
        <v>4511</v>
      </c>
      <c r="B97" s="436" t="s">
        <v>16</v>
      </c>
      <c r="C97" s="427" t="s">
        <v>887</v>
      </c>
      <c r="D97" s="418">
        <f>SUM(E97)</f>
        <v>0</v>
      </c>
      <c r="E97" s="418"/>
      <c r="F97" s="425" t="s">
        <v>899</v>
      </c>
    </row>
    <row r="98" spans="1:6" ht="24">
      <c r="A98" s="413">
        <v>4512</v>
      </c>
      <c r="B98" s="426" t="s">
        <v>669</v>
      </c>
      <c r="C98" s="427" t="s">
        <v>888</v>
      </c>
      <c r="D98" s="418">
        <f>SUM(E98)</f>
        <v>0</v>
      </c>
      <c r="E98" s="418"/>
      <c r="F98" s="425" t="s">
        <v>899</v>
      </c>
    </row>
    <row r="99" spans="1:6" ht="24">
      <c r="A99" s="413">
        <v>4520</v>
      </c>
      <c r="B99" s="435" t="s">
        <v>17</v>
      </c>
      <c r="C99" s="422" t="s">
        <v>894</v>
      </c>
      <c r="D99" s="418">
        <f>SUM(E99+F99)</f>
        <v>0</v>
      </c>
      <c r="E99" s="418">
        <f>SUM(E101+E102)</f>
        <v>0</v>
      </c>
      <c r="F99" s="425"/>
    </row>
    <row r="100" spans="1:6" ht="12.75">
      <c r="A100" s="413"/>
      <c r="B100" s="417" t="s">
        <v>575</v>
      </c>
      <c r="C100" s="422"/>
      <c r="D100" s="418"/>
      <c r="E100" s="418"/>
      <c r="F100" s="425"/>
    </row>
    <row r="101" spans="1:6" ht="30" customHeight="1">
      <c r="A101" s="413">
        <v>4521</v>
      </c>
      <c r="B101" s="426" t="s">
        <v>623</v>
      </c>
      <c r="C101" s="427" t="s">
        <v>889</v>
      </c>
      <c r="D101" s="418">
        <f>SUM(E101)</f>
        <v>0</v>
      </c>
      <c r="E101" s="418"/>
      <c r="F101" s="425" t="s">
        <v>899</v>
      </c>
    </row>
    <row r="102" spans="1:6" ht="24">
      <c r="A102" s="413">
        <v>4522</v>
      </c>
      <c r="B102" s="426" t="s">
        <v>636</v>
      </c>
      <c r="C102" s="427" t="s">
        <v>890</v>
      </c>
      <c r="D102" s="418">
        <f>SUM(E102)</f>
        <v>0</v>
      </c>
      <c r="E102" s="418"/>
      <c r="F102" s="425" t="s">
        <v>899</v>
      </c>
    </row>
    <row r="103" spans="1:6" ht="38.25" customHeight="1">
      <c r="A103" s="413">
        <v>4530</v>
      </c>
      <c r="B103" s="435" t="s">
        <v>18</v>
      </c>
      <c r="C103" s="422" t="s">
        <v>894</v>
      </c>
      <c r="D103" s="418">
        <f>SUM(F103+E103)</f>
        <v>0</v>
      </c>
      <c r="E103" s="418">
        <f>SUM(E105+E106+E107)</f>
        <v>0</v>
      </c>
      <c r="F103" s="425">
        <f>SUM(F105+F106+F107)</f>
        <v>0</v>
      </c>
    </row>
    <row r="104" spans="1:6" ht="12.75">
      <c r="A104" s="413"/>
      <c r="B104" s="417" t="s">
        <v>575</v>
      </c>
      <c r="C104" s="422"/>
      <c r="D104" s="418"/>
      <c r="E104" s="418"/>
      <c r="F104" s="425"/>
    </row>
    <row r="105" spans="1:6" ht="38.25" customHeight="1">
      <c r="A105" s="413">
        <v>4531</v>
      </c>
      <c r="B105" s="432" t="s">
        <v>624</v>
      </c>
      <c r="C105" s="427" t="s">
        <v>780</v>
      </c>
      <c r="D105" s="418">
        <f>SUM(F105+E105)</f>
        <v>0</v>
      </c>
      <c r="E105" s="418"/>
      <c r="F105" s="425"/>
    </row>
    <row r="106" spans="1:6" ht="38.25" customHeight="1">
      <c r="A106" s="413">
        <v>4532</v>
      </c>
      <c r="B106" s="432" t="s">
        <v>625</v>
      </c>
      <c r="C106" s="427" t="s">
        <v>781</v>
      </c>
      <c r="D106" s="418">
        <f>SUM(F106+E106)</f>
        <v>0</v>
      </c>
      <c r="E106" s="418"/>
      <c r="F106" s="425"/>
    </row>
    <row r="107" spans="1:6" ht="24">
      <c r="A107" s="413">
        <v>4533</v>
      </c>
      <c r="B107" s="432" t="s">
        <v>19</v>
      </c>
      <c r="C107" s="427" t="s">
        <v>782</v>
      </c>
      <c r="D107" s="418">
        <f>SUM(F107+E107)</f>
        <v>0</v>
      </c>
      <c r="E107" s="418">
        <f>SUM(E109+E113+E114)</f>
        <v>0</v>
      </c>
      <c r="F107" s="425">
        <f>SUM(F109+F113+F114)</f>
        <v>0</v>
      </c>
    </row>
    <row r="108" spans="1:6" ht="12.75">
      <c r="A108" s="413"/>
      <c r="B108" s="437" t="s">
        <v>577</v>
      </c>
      <c r="C108" s="427"/>
      <c r="D108" s="418"/>
      <c r="E108" s="418"/>
      <c r="F108" s="425"/>
    </row>
    <row r="109" spans="1:6" ht="24">
      <c r="A109" s="413">
        <v>4534</v>
      </c>
      <c r="B109" s="437" t="s">
        <v>468</v>
      </c>
      <c r="C109" s="427"/>
      <c r="D109" s="418">
        <f>SUM(F109+E109)</f>
        <v>0</v>
      </c>
      <c r="E109" s="418"/>
      <c r="F109" s="425"/>
    </row>
    <row r="110" spans="1:6" ht="12.75">
      <c r="A110" s="413"/>
      <c r="B110" s="437" t="s">
        <v>593</v>
      </c>
      <c r="C110" s="427"/>
      <c r="D110" s="418"/>
      <c r="E110" s="418"/>
      <c r="F110" s="425"/>
    </row>
    <row r="111" spans="1:6" ht="21.75" customHeight="1">
      <c r="A111" s="438">
        <v>4535</v>
      </c>
      <c r="B111" s="439" t="s">
        <v>592</v>
      </c>
      <c r="C111" s="427"/>
      <c r="D111" s="418"/>
      <c r="E111" s="418"/>
      <c r="F111" s="425"/>
    </row>
    <row r="112" spans="1:6" ht="12.75">
      <c r="A112" s="413">
        <v>4536</v>
      </c>
      <c r="B112" s="437" t="s">
        <v>594</v>
      </c>
      <c r="C112" s="427"/>
      <c r="D112" s="418">
        <f>SUM(F112+E112)</f>
        <v>0</v>
      </c>
      <c r="E112" s="418"/>
      <c r="F112" s="425"/>
    </row>
    <row r="113" spans="1:6" ht="12.75">
      <c r="A113" s="413">
        <v>4537</v>
      </c>
      <c r="B113" s="437" t="s">
        <v>595</v>
      </c>
      <c r="C113" s="427"/>
      <c r="D113" s="418">
        <f>SUM(F113+E113)</f>
        <v>0</v>
      </c>
      <c r="E113" s="418"/>
      <c r="F113" s="425"/>
    </row>
    <row r="114" spans="1:6" ht="12.75">
      <c r="A114" s="413">
        <v>4538</v>
      </c>
      <c r="B114" s="437" t="s">
        <v>597</v>
      </c>
      <c r="C114" s="427"/>
      <c r="D114" s="418">
        <f>SUM(F114+E114)</f>
        <v>0</v>
      </c>
      <c r="E114" s="418"/>
      <c r="F114" s="425"/>
    </row>
    <row r="115" spans="1:6" ht="24">
      <c r="A115" s="413">
        <v>4540</v>
      </c>
      <c r="B115" s="435" t="s">
        <v>20</v>
      </c>
      <c r="C115" s="422" t="s">
        <v>894</v>
      </c>
      <c r="D115" s="418">
        <f>SUM(F115+E115)</f>
        <v>0</v>
      </c>
      <c r="E115" s="418">
        <v>0</v>
      </c>
      <c r="F115" s="425">
        <f>SUM(F117+F118+F119)</f>
        <v>0</v>
      </c>
    </row>
    <row r="116" spans="1:6" ht="12.75">
      <c r="A116" s="413"/>
      <c r="B116" s="417" t="s">
        <v>575</v>
      </c>
      <c r="C116" s="422"/>
      <c r="D116" s="418"/>
      <c r="E116" s="418"/>
      <c r="F116" s="425"/>
    </row>
    <row r="117" spans="1:6" ht="38.25" customHeight="1">
      <c r="A117" s="413">
        <v>4541</v>
      </c>
      <c r="B117" s="432" t="s">
        <v>783</v>
      </c>
      <c r="C117" s="427" t="s">
        <v>785</v>
      </c>
      <c r="D117" s="418">
        <f>SUM(F117)</f>
        <v>0</v>
      </c>
      <c r="E117" s="425" t="s">
        <v>899</v>
      </c>
      <c r="F117" s="425"/>
    </row>
    <row r="118" spans="1:6" ht="38.25" customHeight="1">
      <c r="A118" s="413">
        <v>4542</v>
      </c>
      <c r="B118" s="432" t="s">
        <v>784</v>
      </c>
      <c r="C118" s="427" t="s">
        <v>786</v>
      </c>
      <c r="D118" s="418">
        <f>SUM(F118)</f>
        <v>0</v>
      </c>
      <c r="E118" s="425" t="s">
        <v>899</v>
      </c>
      <c r="F118" s="425"/>
    </row>
    <row r="119" spans="1:6" ht="24">
      <c r="A119" s="413">
        <v>4543</v>
      </c>
      <c r="B119" s="432" t="s">
        <v>21</v>
      </c>
      <c r="C119" s="427" t="s">
        <v>787</v>
      </c>
      <c r="D119" s="418">
        <f>SUM(F119)</f>
        <v>0</v>
      </c>
      <c r="E119" s="425" t="s">
        <v>899</v>
      </c>
      <c r="F119" s="425">
        <f>SUM(F121+F125+F126)</f>
        <v>0</v>
      </c>
    </row>
    <row r="120" spans="1:6" ht="12.75">
      <c r="A120" s="413"/>
      <c r="B120" s="437" t="s">
        <v>577</v>
      </c>
      <c r="C120" s="427"/>
      <c r="D120" s="418"/>
      <c r="E120" s="418"/>
      <c r="F120" s="425"/>
    </row>
    <row r="121" spans="1:6" ht="24">
      <c r="A121" s="413">
        <v>4544</v>
      </c>
      <c r="B121" s="437" t="s">
        <v>469</v>
      </c>
      <c r="C121" s="427"/>
      <c r="D121" s="418">
        <f>SUM(F121+E121)</f>
        <v>0</v>
      </c>
      <c r="E121" s="418">
        <f>SUM(E123+E124+E125+E126)</f>
        <v>0</v>
      </c>
      <c r="F121" s="425">
        <f>SUM(F123+F124+F125+F126)</f>
        <v>0</v>
      </c>
    </row>
    <row r="122" spans="1:6" ht="12.75">
      <c r="A122" s="413"/>
      <c r="B122" s="437" t="s">
        <v>593</v>
      </c>
      <c r="C122" s="427"/>
      <c r="D122" s="418"/>
      <c r="E122" s="418"/>
      <c r="F122" s="425"/>
    </row>
    <row r="123" spans="1:6" ht="21" customHeight="1">
      <c r="A123" s="438">
        <v>4545</v>
      </c>
      <c r="B123" s="439" t="s">
        <v>592</v>
      </c>
      <c r="C123" s="427"/>
      <c r="D123" s="418">
        <f>SUM(F123+E123)</f>
        <v>0</v>
      </c>
      <c r="E123" s="418"/>
      <c r="F123" s="425"/>
    </row>
    <row r="124" spans="1:6" ht="12.75">
      <c r="A124" s="413">
        <v>4546</v>
      </c>
      <c r="B124" s="437" t="s">
        <v>596</v>
      </c>
      <c r="C124" s="427"/>
      <c r="D124" s="418">
        <f>SUM(F124+E124)</f>
        <v>0</v>
      </c>
      <c r="E124" s="418"/>
      <c r="F124" s="425"/>
    </row>
    <row r="125" spans="1:6" ht="12.75">
      <c r="A125" s="413">
        <v>4547</v>
      </c>
      <c r="B125" s="437" t="s">
        <v>595</v>
      </c>
      <c r="C125" s="427"/>
      <c r="D125" s="418">
        <f>SUM(F125+E125)</f>
        <v>0</v>
      </c>
      <c r="E125" s="418"/>
      <c r="F125" s="425"/>
    </row>
    <row r="126" spans="1:6" ht="12.75">
      <c r="A126" s="413">
        <v>4548</v>
      </c>
      <c r="B126" s="437" t="s">
        <v>597</v>
      </c>
      <c r="C126" s="427"/>
      <c r="D126" s="418">
        <f>SUM(F126+E126)</f>
        <v>0</v>
      </c>
      <c r="E126" s="418"/>
      <c r="F126" s="425"/>
    </row>
    <row r="127" spans="1:6" ht="32.25" customHeight="1">
      <c r="A127" s="413">
        <v>4600</v>
      </c>
      <c r="B127" s="435" t="s">
        <v>22</v>
      </c>
      <c r="C127" s="422" t="s">
        <v>894</v>
      </c>
      <c r="D127" s="418">
        <f>SUM(E127)</f>
        <v>6300</v>
      </c>
      <c r="E127" s="418">
        <f>SUM(E129+E133+E139)</f>
        <v>6300</v>
      </c>
      <c r="F127" s="425" t="s">
        <v>899</v>
      </c>
    </row>
    <row r="128" spans="1:6" ht="12.75">
      <c r="A128" s="413"/>
      <c r="B128" s="417" t="s">
        <v>577</v>
      </c>
      <c r="C128" s="415"/>
      <c r="D128" s="418"/>
      <c r="E128" s="418"/>
      <c r="F128" s="418"/>
    </row>
    <row r="129" spans="1:6" ht="12.75">
      <c r="A129" s="413">
        <v>4610</v>
      </c>
      <c r="B129" s="440" t="s">
        <v>641</v>
      </c>
      <c r="C129" s="415"/>
      <c r="D129" s="418">
        <f>SUM(E1129)</f>
        <v>0</v>
      </c>
      <c r="E129" s="418">
        <f>SUM(E131+E132)</f>
        <v>0</v>
      </c>
      <c r="F129" s="425" t="s">
        <v>900</v>
      </c>
    </row>
    <row r="130" spans="1:6" ht="12.75">
      <c r="A130" s="413"/>
      <c r="B130" s="417" t="s">
        <v>577</v>
      </c>
      <c r="C130" s="415"/>
      <c r="D130" s="418"/>
      <c r="E130" s="418"/>
      <c r="F130" s="425"/>
    </row>
    <row r="131" spans="1:6" ht="25.5">
      <c r="A131" s="413">
        <v>4610</v>
      </c>
      <c r="B131" s="441" t="s">
        <v>486</v>
      </c>
      <c r="C131" s="415" t="s">
        <v>485</v>
      </c>
      <c r="D131" s="418">
        <f>SUM(E131)</f>
        <v>0</v>
      </c>
      <c r="E131" s="418"/>
      <c r="F131" s="425" t="s">
        <v>899</v>
      </c>
    </row>
    <row r="132" spans="1:6" ht="25.5">
      <c r="A132" s="413">
        <v>4620</v>
      </c>
      <c r="B132" s="441" t="s">
        <v>643</v>
      </c>
      <c r="C132" s="415" t="s">
        <v>642</v>
      </c>
      <c r="D132" s="418">
        <f>SUM(E132)</f>
        <v>0</v>
      </c>
      <c r="E132" s="418"/>
      <c r="F132" s="425" t="s">
        <v>899</v>
      </c>
    </row>
    <row r="133" spans="1:6" ht="31.5">
      <c r="A133" s="413">
        <v>4630</v>
      </c>
      <c r="B133" s="442" t="s">
        <v>23</v>
      </c>
      <c r="C133" s="422" t="s">
        <v>894</v>
      </c>
      <c r="D133" s="418">
        <f>SUM(E133)</f>
        <v>6300</v>
      </c>
      <c r="E133" s="418">
        <f>SUM(E135+E136+E137+E138+E139)</f>
        <v>6300</v>
      </c>
      <c r="F133" s="425" t="s">
        <v>899</v>
      </c>
    </row>
    <row r="134" spans="1:6" ht="12.75">
      <c r="A134" s="413"/>
      <c r="B134" s="417" t="s">
        <v>575</v>
      </c>
      <c r="C134" s="422"/>
      <c r="D134" s="418"/>
      <c r="E134" s="418"/>
      <c r="F134" s="425"/>
    </row>
    <row r="135" spans="1:6" ht="12.75">
      <c r="A135" s="413">
        <v>4631</v>
      </c>
      <c r="B135" s="426" t="s">
        <v>792</v>
      </c>
      <c r="C135" s="427" t="s">
        <v>788</v>
      </c>
      <c r="D135" s="418">
        <f>SUM(E135)</f>
        <v>0</v>
      </c>
      <c r="E135" s="418"/>
      <c r="F135" s="425" t="s">
        <v>899</v>
      </c>
    </row>
    <row r="136" spans="1:6" ht="24">
      <c r="A136" s="413">
        <v>4632</v>
      </c>
      <c r="B136" s="426" t="s">
        <v>793</v>
      </c>
      <c r="C136" s="427" t="s">
        <v>789</v>
      </c>
      <c r="D136" s="418">
        <f>SUM(E136)</f>
        <v>0</v>
      </c>
      <c r="E136" s="418"/>
      <c r="F136" s="425" t="s">
        <v>899</v>
      </c>
    </row>
    <row r="137" spans="1:6" ht="12.75">
      <c r="A137" s="413">
        <v>4633</v>
      </c>
      <c r="B137" s="426" t="s">
        <v>794</v>
      </c>
      <c r="C137" s="427" t="s">
        <v>790</v>
      </c>
      <c r="D137" s="418">
        <f>SUM(E137)</f>
        <v>0</v>
      </c>
      <c r="E137" s="418"/>
      <c r="F137" s="425" t="s">
        <v>899</v>
      </c>
    </row>
    <row r="138" spans="1:6" ht="14.25" customHeight="1">
      <c r="A138" s="413">
        <v>4634</v>
      </c>
      <c r="B138" s="426" t="s">
        <v>795</v>
      </c>
      <c r="C138" s="427" t="s">
        <v>791</v>
      </c>
      <c r="D138" s="418">
        <f>SUM(E138)</f>
        <v>6300</v>
      </c>
      <c r="E138" s="418">
        <v>6300</v>
      </c>
      <c r="F138" s="425" t="s">
        <v>899</v>
      </c>
    </row>
    <row r="139" spans="1:6" ht="12.75">
      <c r="A139" s="413">
        <v>4640</v>
      </c>
      <c r="B139" s="428" t="s">
        <v>24</v>
      </c>
      <c r="C139" s="422" t="s">
        <v>894</v>
      </c>
      <c r="D139" s="418">
        <f>SUM(E139)</f>
        <v>0</v>
      </c>
      <c r="E139" s="418">
        <f>SUM(E141)</f>
        <v>0</v>
      </c>
      <c r="F139" s="425" t="s">
        <v>899</v>
      </c>
    </row>
    <row r="140" spans="1:6" ht="12.75">
      <c r="A140" s="413"/>
      <c r="B140" s="417" t="s">
        <v>575</v>
      </c>
      <c r="C140" s="422"/>
      <c r="D140" s="418"/>
      <c r="E140" s="418"/>
      <c r="F140" s="425"/>
    </row>
    <row r="141" spans="1:6" ht="12.75">
      <c r="A141" s="413">
        <v>4641</v>
      </c>
      <c r="B141" s="426" t="s">
        <v>796</v>
      </c>
      <c r="C141" s="427" t="s">
        <v>797</v>
      </c>
      <c r="D141" s="418">
        <f>SUM(E141)</f>
        <v>0</v>
      </c>
      <c r="E141" s="418"/>
      <c r="F141" s="425" t="s">
        <v>899</v>
      </c>
    </row>
    <row r="142" spans="1:6" ht="38.25" customHeight="1">
      <c r="A142" s="413">
        <v>4700</v>
      </c>
      <c r="B142" s="428" t="s">
        <v>25</v>
      </c>
      <c r="C142" s="422" t="s">
        <v>894</v>
      </c>
      <c r="D142" s="416">
        <f>SUM(E142+F142)</f>
        <v>53524.8</v>
      </c>
      <c r="E142" s="416">
        <v>53524.8</v>
      </c>
      <c r="F142" s="424">
        <v>0</v>
      </c>
    </row>
    <row r="143" spans="1:6" ht="12.75">
      <c r="A143" s="413"/>
      <c r="B143" s="417" t="s">
        <v>577</v>
      </c>
      <c r="C143" s="415"/>
      <c r="D143" s="418"/>
      <c r="E143" s="418"/>
      <c r="F143" s="418"/>
    </row>
    <row r="144" spans="1:6" ht="40.5" customHeight="1">
      <c r="A144" s="413">
        <v>4710</v>
      </c>
      <c r="B144" s="428" t="s">
        <v>26</v>
      </c>
      <c r="C144" s="422" t="s">
        <v>894</v>
      </c>
      <c r="D144" s="418">
        <f>SUM(E144)</f>
        <v>1150</v>
      </c>
      <c r="E144" s="418">
        <f>SUM(E146+E147)</f>
        <v>1150</v>
      </c>
      <c r="F144" s="425" t="s">
        <v>899</v>
      </c>
    </row>
    <row r="145" spans="1:6" ht="12.75">
      <c r="A145" s="413"/>
      <c r="B145" s="417" t="s">
        <v>575</v>
      </c>
      <c r="C145" s="422"/>
      <c r="D145" s="418"/>
      <c r="E145" s="418"/>
      <c r="F145" s="425"/>
    </row>
    <row r="146" spans="1:6" ht="51" customHeight="1">
      <c r="A146" s="413">
        <v>4711</v>
      </c>
      <c r="B146" s="426" t="s">
        <v>487</v>
      </c>
      <c r="C146" s="427" t="s">
        <v>798</v>
      </c>
      <c r="D146" s="418">
        <f>SUM(E146)</f>
        <v>0</v>
      </c>
      <c r="E146" s="418"/>
      <c r="F146" s="425" t="s">
        <v>899</v>
      </c>
    </row>
    <row r="147" spans="1:6" ht="29.25" customHeight="1">
      <c r="A147" s="413">
        <v>4712</v>
      </c>
      <c r="B147" s="426" t="s">
        <v>818</v>
      </c>
      <c r="C147" s="427" t="s">
        <v>799</v>
      </c>
      <c r="D147" s="416">
        <f>SUM(E147)</f>
        <v>1150</v>
      </c>
      <c r="E147" s="416">
        <v>1150</v>
      </c>
      <c r="F147" s="424" t="s">
        <v>899</v>
      </c>
    </row>
    <row r="148" spans="1:6" ht="44.25" customHeight="1">
      <c r="A148" s="413">
        <v>4720</v>
      </c>
      <c r="B148" s="442" t="s">
        <v>27</v>
      </c>
      <c r="C148" s="422" t="s">
        <v>640</v>
      </c>
      <c r="D148" s="416">
        <f>SUM(E148)</f>
        <v>2500</v>
      </c>
      <c r="E148" s="416">
        <f>SUM(E150+E151+E152+E153)</f>
        <v>2500</v>
      </c>
      <c r="F148" s="424" t="s">
        <v>899</v>
      </c>
    </row>
    <row r="149" spans="1:6" ht="12.75">
      <c r="A149" s="413"/>
      <c r="B149" s="417" t="s">
        <v>575</v>
      </c>
      <c r="C149" s="422"/>
      <c r="D149" s="418"/>
      <c r="E149" s="418"/>
      <c r="F149" s="425"/>
    </row>
    <row r="150" spans="1:6" ht="15.75" customHeight="1">
      <c r="A150" s="413">
        <v>4721</v>
      </c>
      <c r="B150" s="426" t="s">
        <v>670</v>
      </c>
      <c r="C150" s="427" t="s">
        <v>819</v>
      </c>
      <c r="D150" s="418">
        <f>SUM(E150)</f>
        <v>0</v>
      </c>
      <c r="E150" s="418"/>
      <c r="F150" s="425" t="s">
        <v>899</v>
      </c>
    </row>
    <row r="151" spans="1:6" ht="12.75">
      <c r="A151" s="413">
        <v>4722</v>
      </c>
      <c r="B151" s="426" t="s">
        <v>671</v>
      </c>
      <c r="C151" s="433">
        <v>4822</v>
      </c>
      <c r="D151" s="418">
        <f>SUM(E151)</f>
        <v>200</v>
      </c>
      <c r="E151" s="418">
        <v>200</v>
      </c>
      <c r="F151" s="425" t="s">
        <v>899</v>
      </c>
    </row>
    <row r="152" spans="1:6" ht="12.75">
      <c r="A152" s="413">
        <v>4723</v>
      </c>
      <c r="B152" s="426" t="s">
        <v>822</v>
      </c>
      <c r="C152" s="427" t="s">
        <v>820</v>
      </c>
      <c r="D152" s="418">
        <v>2300</v>
      </c>
      <c r="E152" s="418">
        <v>2300</v>
      </c>
      <c r="F152" s="425" t="s">
        <v>899</v>
      </c>
    </row>
    <row r="153" spans="1:6" ht="24">
      <c r="A153" s="413">
        <v>4724</v>
      </c>
      <c r="B153" s="426" t="s">
        <v>823</v>
      </c>
      <c r="C153" s="427" t="s">
        <v>821</v>
      </c>
      <c r="D153" s="418">
        <f>SUM(E153)</f>
        <v>0</v>
      </c>
      <c r="E153" s="418"/>
      <c r="F153" s="425" t="s">
        <v>899</v>
      </c>
    </row>
    <row r="154" spans="1:6" ht="24">
      <c r="A154" s="413">
        <v>4730</v>
      </c>
      <c r="B154" s="428" t="s">
        <v>28</v>
      </c>
      <c r="C154" s="422" t="s">
        <v>894</v>
      </c>
      <c r="D154" s="418">
        <f>SUM(E154)</f>
        <v>0</v>
      </c>
      <c r="E154" s="418">
        <f>SUM(E156)</f>
        <v>0</v>
      </c>
      <c r="F154" s="425" t="s">
        <v>899</v>
      </c>
    </row>
    <row r="155" spans="1:6" ht="12.75">
      <c r="A155" s="413"/>
      <c r="B155" s="417" t="s">
        <v>575</v>
      </c>
      <c r="C155" s="422"/>
      <c r="D155" s="418"/>
      <c r="E155" s="418"/>
      <c r="F155" s="425"/>
    </row>
    <row r="156" spans="1:6" ht="24">
      <c r="A156" s="413">
        <v>4731</v>
      </c>
      <c r="B156" s="436" t="s">
        <v>29</v>
      </c>
      <c r="C156" s="427" t="s">
        <v>824</v>
      </c>
      <c r="D156" s="418">
        <f>SUM(E156)</f>
        <v>0</v>
      </c>
      <c r="E156" s="418"/>
      <c r="F156" s="425" t="s">
        <v>899</v>
      </c>
    </row>
    <row r="157" spans="1:6" ht="36.75" customHeight="1">
      <c r="A157" s="413">
        <v>4740</v>
      </c>
      <c r="B157" s="443" t="s">
        <v>30</v>
      </c>
      <c r="C157" s="422" t="s">
        <v>894</v>
      </c>
      <c r="D157" s="418">
        <f>SUM(E157)</f>
        <v>0</v>
      </c>
      <c r="E157" s="418">
        <f>SUM(E159+E160)</f>
        <v>0</v>
      </c>
      <c r="F157" s="425" t="s">
        <v>899</v>
      </c>
    </row>
    <row r="158" spans="1:6" ht="12.75">
      <c r="A158" s="413"/>
      <c r="B158" s="417" t="s">
        <v>575</v>
      </c>
      <c r="C158" s="422"/>
      <c r="D158" s="418"/>
      <c r="E158" s="418"/>
      <c r="F158" s="425"/>
    </row>
    <row r="159" spans="1:6" ht="27.75" customHeight="1">
      <c r="A159" s="413">
        <v>4741</v>
      </c>
      <c r="B159" s="426" t="s">
        <v>672</v>
      </c>
      <c r="C159" s="427" t="s">
        <v>825</v>
      </c>
      <c r="D159" s="418">
        <f>SUM(E159)</f>
        <v>0</v>
      </c>
      <c r="E159" s="418"/>
      <c r="F159" s="425" t="s">
        <v>899</v>
      </c>
    </row>
    <row r="160" spans="1:6" ht="27" customHeight="1">
      <c r="A160" s="413">
        <v>4742</v>
      </c>
      <c r="B160" s="426" t="s">
        <v>827</v>
      </c>
      <c r="C160" s="427" t="s">
        <v>826</v>
      </c>
      <c r="D160" s="418">
        <f>SUM(E160)</f>
        <v>0</v>
      </c>
      <c r="E160" s="418"/>
      <c r="F160" s="425" t="s">
        <v>899</v>
      </c>
    </row>
    <row r="161" spans="1:6" ht="33.75" customHeight="1">
      <c r="A161" s="413">
        <v>4750</v>
      </c>
      <c r="B161" s="442" t="s">
        <v>31</v>
      </c>
      <c r="C161" s="422" t="s">
        <v>894</v>
      </c>
      <c r="D161" s="418">
        <f>SUM(E161)</f>
        <v>0</v>
      </c>
      <c r="E161" s="418">
        <f>SUM(E163)</f>
        <v>0</v>
      </c>
      <c r="F161" s="425" t="s">
        <v>899</v>
      </c>
    </row>
    <row r="162" spans="1:6" ht="12.75">
      <c r="A162" s="413"/>
      <c r="B162" s="417" t="s">
        <v>575</v>
      </c>
      <c r="C162" s="422"/>
      <c r="D162" s="418"/>
      <c r="E162" s="418"/>
      <c r="F162" s="425"/>
    </row>
    <row r="163" spans="1:6" ht="33" customHeight="1">
      <c r="A163" s="413">
        <v>4751</v>
      </c>
      <c r="B163" s="444" t="s">
        <v>828</v>
      </c>
      <c r="C163" s="427" t="s">
        <v>829</v>
      </c>
      <c r="D163" s="418">
        <f>SUM(E163)</f>
        <v>0</v>
      </c>
      <c r="E163" s="418"/>
      <c r="F163" s="425" t="s">
        <v>899</v>
      </c>
    </row>
    <row r="164" spans="1:6" ht="17.25" customHeight="1">
      <c r="A164" s="413">
        <v>4760</v>
      </c>
      <c r="B164" s="445" t="s">
        <v>32</v>
      </c>
      <c r="C164" s="422" t="s">
        <v>894</v>
      </c>
      <c r="D164" s="418">
        <f>SUM(E164)</f>
        <v>0</v>
      </c>
      <c r="E164" s="418">
        <f>SUM(E166)</f>
        <v>0</v>
      </c>
      <c r="F164" s="425" t="s">
        <v>899</v>
      </c>
    </row>
    <row r="165" spans="1:6" ht="12.75">
      <c r="A165" s="413"/>
      <c r="B165" s="417" t="s">
        <v>575</v>
      </c>
      <c r="C165" s="422"/>
      <c r="D165" s="418"/>
      <c r="E165" s="418"/>
      <c r="F165" s="425"/>
    </row>
    <row r="166" spans="1:6" ht="15" customHeight="1">
      <c r="A166" s="413">
        <v>4761</v>
      </c>
      <c r="B166" s="426" t="s">
        <v>831</v>
      </c>
      <c r="C166" s="427" t="s">
        <v>830</v>
      </c>
      <c r="D166" s="418">
        <f>SUM(E166)</f>
        <v>0</v>
      </c>
      <c r="E166" s="418"/>
      <c r="F166" s="425" t="s">
        <v>899</v>
      </c>
    </row>
    <row r="167" spans="1:6" ht="12.75">
      <c r="A167" s="413">
        <v>4770</v>
      </c>
      <c r="B167" s="428" t="s">
        <v>33</v>
      </c>
      <c r="C167" s="422" t="s">
        <v>894</v>
      </c>
      <c r="D167" s="418">
        <f>SUM(E167+F167)</f>
        <v>49874.8</v>
      </c>
      <c r="E167" s="418">
        <f>SUM(E169)</f>
        <v>49874.8</v>
      </c>
      <c r="F167" s="425">
        <f>SUM(F169)</f>
        <v>0</v>
      </c>
    </row>
    <row r="168" spans="1:6" ht="10.5" customHeight="1">
      <c r="A168" s="413"/>
      <c r="B168" s="417" t="s">
        <v>575</v>
      </c>
      <c r="C168" s="422"/>
      <c r="D168" s="418"/>
      <c r="E168" s="418"/>
      <c r="F168" s="425"/>
    </row>
    <row r="169" spans="1:6" ht="12.75">
      <c r="A169" s="413">
        <v>4771</v>
      </c>
      <c r="B169" s="426" t="s">
        <v>836</v>
      </c>
      <c r="C169" s="427" t="s">
        <v>832</v>
      </c>
      <c r="D169" s="418">
        <f>SUM(E169+F169)</f>
        <v>49874.8</v>
      </c>
      <c r="E169" s="363">
        <v>49874.8</v>
      </c>
      <c r="F169" s="425">
        <f>SUM(F170)</f>
        <v>0</v>
      </c>
    </row>
    <row r="170" spans="1:6" ht="21">
      <c r="A170" s="413">
        <v>4772</v>
      </c>
      <c r="B170" s="446" t="s">
        <v>644</v>
      </c>
      <c r="C170" s="422" t="s">
        <v>894</v>
      </c>
      <c r="D170" s="418">
        <f>SUM(E170+F170)</f>
        <v>0</v>
      </c>
      <c r="E170" s="418"/>
      <c r="F170" s="425"/>
    </row>
    <row r="171" spans="1:6" s="405" customFormat="1" ht="28.5" customHeight="1">
      <c r="A171" s="413">
        <v>5000</v>
      </c>
      <c r="B171" s="427" t="s">
        <v>34</v>
      </c>
      <c r="C171" s="447" t="s">
        <v>894</v>
      </c>
      <c r="D171" s="416">
        <f>SUM(F171)</f>
        <v>75354.6</v>
      </c>
      <c r="E171" s="424" t="s">
        <v>899</v>
      </c>
      <c r="F171" s="416">
        <v>75354.6</v>
      </c>
    </row>
    <row r="172" spans="1:6" ht="12.75">
      <c r="A172" s="413"/>
      <c r="B172" s="417" t="s">
        <v>577</v>
      </c>
      <c r="C172" s="415"/>
      <c r="D172" s="418"/>
      <c r="E172" s="418"/>
      <c r="F172" s="418"/>
    </row>
    <row r="173" spans="1:6" ht="22.5">
      <c r="A173" s="413">
        <v>5100</v>
      </c>
      <c r="B173" s="426" t="s">
        <v>35</v>
      </c>
      <c r="C173" s="422" t="s">
        <v>894</v>
      </c>
      <c r="D173" s="418">
        <f>SUM(F173)</f>
        <v>0</v>
      </c>
      <c r="E173" s="425" t="s">
        <v>899</v>
      </c>
      <c r="F173" s="418"/>
    </row>
    <row r="174" spans="1:6" ht="12.75">
      <c r="A174" s="413"/>
      <c r="B174" s="417" t="s">
        <v>577</v>
      </c>
      <c r="C174" s="415"/>
      <c r="D174" s="418"/>
      <c r="E174" s="418"/>
      <c r="F174" s="418"/>
    </row>
    <row r="175" spans="1:6" ht="24">
      <c r="A175" s="413">
        <v>5110</v>
      </c>
      <c r="B175" s="428" t="s">
        <v>36</v>
      </c>
      <c r="C175" s="422" t="s">
        <v>894</v>
      </c>
      <c r="D175" s="418">
        <f>SUM(F175)</f>
        <v>0</v>
      </c>
      <c r="E175" s="425" t="s">
        <v>900</v>
      </c>
      <c r="F175" s="418">
        <v>0</v>
      </c>
    </row>
    <row r="176" spans="1:6" ht="12.75">
      <c r="A176" s="413"/>
      <c r="B176" s="417" t="s">
        <v>575</v>
      </c>
      <c r="C176" s="422"/>
      <c r="D176" s="418"/>
      <c r="E176" s="418"/>
      <c r="F176" s="425"/>
    </row>
    <row r="177" spans="1:6" ht="12.75">
      <c r="A177" s="413">
        <v>5111</v>
      </c>
      <c r="B177" s="426" t="s">
        <v>632</v>
      </c>
      <c r="C177" s="448" t="s">
        <v>833</v>
      </c>
      <c r="D177" s="418">
        <f>SUM(F177)</f>
        <v>0</v>
      </c>
      <c r="E177" s="425" t="s">
        <v>899</v>
      </c>
      <c r="F177" s="418">
        <v>0</v>
      </c>
    </row>
    <row r="178" spans="1:6" ht="20.25" customHeight="1">
      <c r="A178" s="413">
        <v>5112</v>
      </c>
      <c r="B178" s="426" t="s">
        <v>633</v>
      </c>
      <c r="C178" s="448" t="s">
        <v>834</v>
      </c>
      <c r="D178" s="418">
        <f>SUM(F178)</f>
        <v>4500</v>
      </c>
      <c r="E178" s="425" t="s">
        <v>899</v>
      </c>
      <c r="F178" s="418">
        <v>4500</v>
      </c>
    </row>
    <row r="179" spans="1:6" ht="26.25" customHeight="1">
      <c r="A179" s="413">
        <v>5113</v>
      </c>
      <c r="B179" s="449" t="s">
        <v>634</v>
      </c>
      <c r="C179" s="448" t="s">
        <v>835</v>
      </c>
      <c r="D179" s="418">
        <f>SUM(F179)</f>
        <v>53138.6</v>
      </c>
      <c r="E179" s="425" t="s">
        <v>899</v>
      </c>
      <c r="F179" s="418">
        <v>53138.6</v>
      </c>
    </row>
    <row r="180" spans="1:6" ht="24" customHeight="1">
      <c r="A180" s="413">
        <v>5120</v>
      </c>
      <c r="B180" s="428" t="s">
        <v>37</v>
      </c>
      <c r="C180" s="422" t="s">
        <v>894</v>
      </c>
      <c r="D180" s="418">
        <f>SUM(E180+F180)</f>
        <v>16516</v>
      </c>
      <c r="E180" s="425"/>
      <c r="F180" s="418">
        <v>16516</v>
      </c>
    </row>
    <row r="181" spans="1:6" ht="12.75">
      <c r="A181" s="413"/>
      <c r="B181" s="450" t="s">
        <v>575</v>
      </c>
      <c r="C181" s="422"/>
      <c r="D181" s="418"/>
      <c r="E181" s="418"/>
      <c r="F181" s="425"/>
    </row>
    <row r="182" spans="1:6" ht="12.75">
      <c r="A182" s="413">
        <v>5121</v>
      </c>
      <c r="B182" s="426" t="s">
        <v>629</v>
      </c>
      <c r="C182" s="448" t="s">
        <v>837</v>
      </c>
      <c r="D182" s="418">
        <f>SUM(F182)</f>
        <v>3500</v>
      </c>
      <c r="E182" s="425" t="s">
        <v>899</v>
      </c>
      <c r="F182" s="418">
        <v>3500</v>
      </c>
    </row>
    <row r="183" spans="1:6" ht="12.75">
      <c r="A183" s="413">
        <v>5122</v>
      </c>
      <c r="B183" s="449" t="s">
        <v>630</v>
      </c>
      <c r="C183" s="448" t="s">
        <v>838</v>
      </c>
      <c r="D183" s="418">
        <f>SUM(F183)</f>
        <v>5816</v>
      </c>
      <c r="E183" s="425" t="s">
        <v>899</v>
      </c>
      <c r="F183" s="418">
        <v>5816</v>
      </c>
    </row>
    <row r="184" spans="1:6" ht="17.25" customHeight="1">
      <c r="A184" s="413">
        <v>5123</v>
      </c>
      <c r="B184" s="426" t="s">
        <v>631</v>
      </c>
      <c r="C184" s="448" t="s">
        <v>839</v>
      </c>
      <c r="D184" s="418">
        <f>SUM(F184)</f>
        <v>7200</v>
      </c>
      <c r="E184" s="425" t="s">
        <v>899</v>
      </c>
      <c r="F184" s="418">
        <v>7200</v>
      </c>
    </row>
    <row r="185" spans="1:6" ht="28.5" customHeight="1">
      <c r="A185" s="413">
        <v>5130</v>
      </c>
      <c r="B185" s="428" t="s">
        <v>38</v>
      </c>
      <c r="C185" s="422" t="s">
        <v>894</v>
      </c>
      <c r="D185" s="418">
        <f>SUM(E185+F185)</f>
        <v>1200</v>
      </c>
      <c r="E185" s="425"/>
      <c r="F185" s="418">
        <f>SUM(F187+F188+F189+F190)</f>
        <v>1200</v>
      </c>
    </row>
    <row r="186" spans="1:6" ht="12.75">
      <c r="A186" s="413"/>
      <c r="B186" s="417" t="s">
        <v>575</v>
      </c>
      <c r="C186" s="422"/>
      <c r="D186" s="418"/>
      <c r="E186" s="418"/>
      <c r="F186" s="425"/>
    </row>
    <row r="187" spans="1:6" ht="17.25" customHeight="1">
      <c r="A187" s="413">
        <v>5131</v>
      </c>
      <c r="B187" s="426" t="s">
        <v>842</v>
      </c>
      <c r="C187" s="448" t="s">
        <v>840</v>
      </c>
      <c r="D187" s="418">
        <f>SUM(F187)</f>
        <v>0</v>
      </c>
      <c r="E187" s="425" t="s">
        <v>899</v>
      </c>
      <c r="F187" s="418"/>
    </row>
    <row r="188" spans="1:6" ht="17.25" customHeight="1">
      <c r="A188" s="413">
        <v>5132</v>
      </c>
      <c r="B188" s="426" t="s">
        <v>626</v>
      </c>
      <c r="C188" s="448" t="s">
        <v>841</v>
      </c>
      <c r="D188" s="418">
        <f>SUM(F188)</f>
        <v>0</v>
      </c>
      <c r="E188" s="425" t="s">
        <v>899</v>
      </c>
      <c r="F188" s="418"/>
    </row>
    <row r="189" spans="1:6" ht="17.25" customHeight="1">
      <c r="A189" s="413">
        <v>5133</v>
      </c>
      <c r="B189" s="426" t="s">
        <v>627</v>
      </c>
      <c r="C189" s="448" t="s">
        <v>848</v>
      </c>
      <c r="D189" s="418">
        <f>SUM(F189+E189)</f>
        <v>0</v>
      </c>
      <c r="E189" s="425"/>
      <c r="F189" s="418"/>
    </row>
    <row r="190" spans="1:6" ht="17.25" customHeight="1">
      <c r="A190" s="413">
        <v>5134</v>
      </c>
      <c r="B190" s="426" t="s">
        <v>628</v>
      </c>
      <c r="C190" s="448" t="s">
        <v>849</v>
      </c>
      <c r="D190" s="418">
        <f>SUM(E190+F190)</f>
        <v>1200</v>
      </c>
      <c r="E190" s="425"/>
      <c r="F190" s="418">
        <v>1200</v>
      </c>
    </row>
    <row r="191" spans="1:6" ht="19.5" customHeight="1">
      <c r="A191" s="413">
        <v>5200</v>
      </c>
      <c r="B191" s="428" t="s">
        <v>39</v>
      </c>
      <c r="C191" s="422" t="s">
        <v>894</v>
      </c>
      <c r="D191" s="418">
        <f>SUM(F191)</f>
        <v>0</v>
      </c>
      <c r="E191" s="425" t="s">
        <v>899</v>
      </c>
      <c r="F191" s="418">
        <f>SUM(F193+F194+F195+F196)</f>
        <v>0</v>
      </c>
    </row>
    <row r="192" spans="1:6" ht="12.75">
      <c r="A192" s="413"/>
      <c r="B192" s="417" t="s">
        <v>577</v>
      </c>
      <c r="C192" s="415"/>
      <c r="D192" s="418"/>
      <c r="E192" s="418"/>
      <c r="F192" s="418"/>
    </row>
    <row r="193" spans="1:6" ht="27" customHeight="1">
      <c r="A193" s="413">
        <v>5211</v>
      </c>
      <c r="B193" s="426" t="s">
        <v>645</v>
      </c>
      <c r="C193" s="448" t="s">
        <v>843</v>
      </c>
      <c r="D193" s="418">
        <f>SUM(F193)</f>
        <v>0</v>
      </c>
      <c r="E193" s="425" t="s">
        <v>899</v>
      </c>
      <c r="F193" s="418"/>
    </row>
    <row r="194" spans="1:6" ht="17.25" customHeight="1">
      <c r="A194" s="413">
        <v>5221</v>
      </c>
      <c r="B194" s="426" t="s">
        <v>646</v>
      </c>
      <c r="C194" s="448" t="s">
        <v>844</v>
      </c>
      <c r="D194" s="418">
        <f>SUM(F194)</f>
        <v>0</v>
      </c>
      <c r="E194" s="425" t="s">
        <v>899</v>
      </c>
      <c r="F194" s="418"/>
    </row>
    <row r="195" spans="1:6" ht="24.75" customHeight="1">
      <c r="A195" s="413">
        <v>5231</v>
      </c>
      <c r="B195" s="426" t="s">
        <v>647</v>
      </c>
      <c r="C195" s="448" t="s">
        <v>845</v>
      </c>
      <c r="D195" s="418">
        <f>SUM(F195)</f>
        <v>0</v>
      </c>
      <c r="E195" s="425" t="s">
        <v>899</v>
      </c>
      <c r="F195" s="418"/>
    </row>
    <row r="196" spans="1:6" ht="17.25" customHeight="1">
      <c r="A196" s="413">
        <v>5241</v>
      </c>
      <c r="B196" s="426" t="s">
        <v>847</v>
      </c>
      <c r="C196" s="448" t="s">
        <v>846</v>
      </c>
      <c r="D196" s="418">
        <f>SUM(F196)</f>
        <v>0</v>
      </c>
      <c r="E196" s="425" t="s">
        <v>899</v>
      </c>
      <c r="F196" s="418"/>
    </row>
    <row r="197" spans="1:6" ht="12.75">
      <c r="A197" s="413">
        <v>5300</v>
      </c>
      <c r="B197" s="428" t="s">
        <v>40</v>
      </c>
      <c r="C197" s="422" t="s">
        <v>894</v>
      </c>
      <c r="D197" s="418">
        <f>SUM(F197)</f>
        <v>0</v>
      </c>
      <c r="E197" s="425" t="s">
        <v>899</v>
      </c>
      <c r="F197" s="418">
        <f>SUM(F199)</f>
        <v>0</v>
      </c>
    </row>
    <row r="198" spans="1:6" ht="12.75">
      <c r="A198" s="413"/>
      <c r="B198" s="417" t="s">
        <v>577</v>
      </c>
      <c r="C198" s="415"/>
      <c r="D198" s="418"/>
      <c r="E198" s="418"/>
      <c r="F198" s="418"/>
    </row>
    <row r="199" spans="1:6" ht="13.5" customHeight="1">
      <c r="A199" s="413">
        <v>5311</v>
      </c>
      <c r="B199" s="426" t="s">
        <v>673</v>
      </c>
      <c r="C199" s="448" t="s">
        <v>850</v>
      </c>
      <c r="D199" s="418">
        <f>SUM(F199)</f>
        <v>0</v>
      </c>
      <c r="E199" s="425" t="s">
        <v>899</v>
      </c>
      <c r="F199" s="418"/>
    </row>
    <row r="200" spans="1:6" ht="22.5">
      <c r="A200" s="413">
        <v>5400</v>
      </c>
      <c r="B200" s="428" t="s">
        <v>41</v>
      </c>
      <c r="C200" s="422" t="s">
        <v>894</v>
      </c>
      <c r="D200" s="418">
        <f>SUM(F200)</f>
        <v>0</v>
      </c>
      <c r="E200" s="425" t="s">
        <v>899</v>
      </c>
      <c r="F200" s="418">
        <f>SUM(F202+F203+F204+F205)</f>
        <v>0</v>
      </c>
    </row>
    <row r="201" spans="1:6" ht="12.75">
      <c r="A201" s="413"/>
      <c r="B201" s="417" t="s">
        <v>577</v>
      </c>
      <c r="C201" s="415"/>
      <c r="D201" s="418"/>
      <c r="E201" s="418"/>
      <c r="F201" s="418"/>
    </row>
    <row r="202" spans="1:6" ht="12.75">
      <c r="A202" s="413">
        <v>5411</v>
      </c>
      <c r="B202" s="426" t="s">
        <v>674</v>
      </c>
      <c r="C202" s="448" t="s">
        <v>851</v>
      </c>
      <c r="D202" s="418">
        <f>SUM(F202)</f>
        <v>0</v>
      </c>
      <c r="E202" s="425" t="s">
        <v>899</v>
      </c>
      <c r="F202" s="418">
        <v>0</v>
      </c>
    </row>
    <row r="203" spans="1:6" ht="12.75">
      <c r="A203" s="413">
        <v>5421</v>
      </c>
      <c r="B203" s="426" t="s">
        <v>675</v>
      </c>
      <c r="C203" s="448" t="s">
        <v>852</v>
      </c>
      <c r="D203" s="418">
        <f>SUM(F203)</f>
        <v>0</v>
      </c>
      <c r="E203" s="425" t="s">
        <v>899</v>
      </c>
      <c r="F203" s="418"/>
    </row>
    <row r="204" spans="1:6" ht="12.75">
      <c r="A204" s="413">
        <v>5431</v>
      </c>
      <c r="B204" s="426" t="s">
        <v>854</v>
      </c>
      <c r="C204" s="448" t="s">
        <v>853</v>
      </c>
      <c r="D204" s="418">
        <f>SUM(F204)</f>
        <v>0</v>
      </c>
      <c r="E204" s="425" t="s">
        <v>899</v>
      </c>
      <c r="F204" s="418"/>
    </row>
    <row r="205" spans="1:6" ht="12.75">
      <c r="A205" s="413">
        <v>5441</v>
      </c>
      <c r="B205" s="451" t="s">
        <v>773</v>
      </c>
      <c r="C205" s="448" t="s">
        <v>855</v>
      </c>
      <c r="D205" s="418">
        <f>SUM(F205)</f>
        <v>0</v>
      </c>
      <c r="E205" s="425" t="s">
        <v>899</v>
      </c>
      <c r="F205" s="418"/>
    </row>
    <row r="206" spans="1:6" s="454" customFormat="1" ht="33.75" customHeight="1">
      <c r="A206" s="452" t="s">
        <v>470</v>
      </c>
      <c r="B206" s="453" t="s">
        <v>42</v>
      </c>
      <c r="C206" s="452" t="s">
        <v>894</v>
      </c>
      <c r="D206" s="418">
        <f>SUM(F206)</f>
        <v>-10000</v>
      </c>
      <c r="E206" s="418" t="s">
        <v>893</v>
      </c>
      <c r="F206" s="418">
        <f>SUM(F208+F213+F221+F224)</f>
        <v>-10000</v>
      </c>
    </row>
    <row r="207" spans="1:6" s="454" customFormat="1" ht="12.75">
      <c r="A207" s="452"/>
      <c r="B207" s="455" t="s">
        <v>574</v>
      </c>
      <c r="C207" s="452"/>
      <c r="D207" s="418"/>
      <c r="E207" s="418"/>
      <c r="F207" s="418"/>
    </row>
    <row r="208" spans="1:6" ht="25.5">
      <c r="A208" s="456" t="s">
        <v>471</v>
      </c>
      <c r="B208" s="453" t="s">
        <v>43</v>
      </c>
      <c r="C208" s="447" t="s">
        <v>894</v>
      </c>
      <c r="D208" s="418">
        <f>SUM(F208)</f>
        <v>0</v>
      </c>
      <c r="E208" s="418" t="s">
        <v>893</v>
      </c>
      <c r="F208" s="418">
        <f>SUM(F210+F211+F212)</f>
        <v>0</v>
      </c>
    </row>
    <row r="209" spans="1:6" ht="12.75">
      <c r="A209" s="456"/>
      <c r="B209" s="455" t="s">
        <v>574</v>
      </c>
      <c r="C209" s="447"/>
      <c r="D209" s="418"/>
      <c r="E209" s="418"/>
      <c r="F209" s="418"/>
    </row>
    <row r="210" spans="1:6" ht="12.75">
      <c r="A210" s="456" t="s">
        <v>472</v>
      </c>
      <c r="B210" s="457" t="s">
        <v>681</v>
      </c>
      <c r="C210" s="456" t="s">
        <v>677</v>
      </c>
      <c r="D210" s="418">
        <f>SUM(F210)</f>
        <v>0</v>
      </c>
      <c r="E210" s="418"/>
      <c r="F210" s="418"/>
    </row>
    <row r="211" spans="1:6" s="459" customFormat="1" ht="12.75">
      <c r="A211" s="456" t="s">
        <v>473</v>
      </c>
      <c r="B211" s="457" t="s">
        <v>680</v>
      </c>
      <c r="C211" s="456" t="s">
        <v>678</v>
      </c>
      <c r="D211" s="458">
        <f>SUM(F212)</f>
        <v>0</v>
      </c>
      <c r="E211" s="458"/>
      <c r="F211" s="458"/>
    </row>
    <row r="212" spans="1:7" ht="13.5" customHeight="1">
      <c r="A212" s="460" t="s">
        <v>474</v>
      </c>
      <c r="B212" s="457" t="s">
        <v>682</v>
      </c>
      <c r="C212" s="456" t="s">
        <v>679</v>
      </c>
      <c r="D212" s="418">
        <f>SUM(F212)</f>
        <v>0</v>
      </c>
      <c r="E212" s="418" t="s">
        <v>893</v>
      </c>
      <c r="F212" s="418"/>
      <c r="G212" s="461"/>
    </row>
    <row r="213" spans="1:7" ht="24.75" customHeight="1">
      <c r="A213" s="460" t="s">
        <v>475</v>
      </c>
      <c r="B213" s="462" t="s">
        <v>44</v>
      </c>
      <c r="C213" s="447" t="s">
        <v>894</v>
      </c>
      <c r="D213" s="418">
        <f>SUM(F213)</f>
        <v>0</v>
      </c>
      <c r="E213" s="418" t="s">
        <v>893</v>
      </c>
      <c r="F213" s="418">
        <f>SUM(F215+F216)</f>
        <v>0</v>
      </c>
      <c r="G213" s="461"/>
    </row>
    <row r="214" spans="1:7" ht="12.75">
      <c r="A214" s="460"/>
      <c r="B214" s="455" t="s">
        <v>574</v>
      </c>
      <c r="C214" s="447"/>
      <c r="D214" s="418"/>
      <c r="E214" s="418"/>
      <c r="F214" s="418"/>
      <c r="G214" s="461"/>
    </row>
    <row r="215" spans="1:7" ht="29.25" customHeight="1">
      <c r="A215" s="460" t="s">
        <v>476</v>
      </c>
      <c r="B215" s="463" t="s">
        <v>667</v>
      </c>
      <c r="C215" s="447" t="s">
        <v>683</v>
      </c>
      <c r="D215" s="418">
        <f>SUM(F215)</f>
        <v>0</v>
      </c>
      <c r="E215" s="418" t="s">
        <v>893</v>
      </c>
      <c r="F215" s="418"/>
      <c r="G215" s="461"/>
    </row>
    <row r="216" spans="1:7" ht="24">
      <c r="A216" s="460" t="s">
        <v>477</v>
      </c>
      <c r="B216" s="457" t="s">
        <v>45</v>
      </c>
      <c r="C216" s="447" t="s">
        <v>894</v>
      </c>
      <c r="D216" s="418">
        <f>SUM(F216)</f>
        <v>0</v>
      </c>
      <c r="E216" s="418" t="s">
        <v>893</v>
      </c>
      <c r="F216" s="418">
        <f>SUM(F218+F219+F220)</f>
        <v>0</v>
      </c>
      <c r="G216" s="461"/>
    </row>
    <row r="217" spans="1:7" ht="12.75">
      <c r="A217" s="460"/>
      <c r="B217" s="455" t="s">
        <v>575</v>
      </c>
      <c r="C217" s="447"/>
      <c r="D217" s="418"/>
      <c r="E217" s="418"/>
      <c r="F217" s="418"/>
      <c r="G217" s="461"/>
    </row>
    <row r="218" spans="1:7" ht="12.75">
      <c r="A218" s="460" t="s">
        <v>478</v>
      </c>
      <c r="B218" s="455" t="s">
        <v>664</v>
      </c>
      <c r="C218" s="456" t="s">
        <v>686</v>
      </c>
      <c r="D218" s="418">
        <f>SUM(F218)</f>
        <v>0</v>
      </c>
      <c r="E218" s="418"/>
      <c r="F218" s="418"/>
      <c r="G218" s="461"/>
    </row>
    <row r="219" spans="1:7" ht="25.5">
      <c r="A219" s="464" t="s">
        <v>479</v>
      </c>
      <c r="B219" s="455" t="s">
        <v>663</v>
      </c>
      <c r="C219" s="447" t="s">
        <v>687</v>
      </c>
      <c r="D219" s="418">
        <f>SUM(F219)</f>
        <v>0</v>
      </c>
      <c r="E219" s="418" t="s">
        <v>893</v>
      </c>
      <c r="F219" s="418"/>
      <c r="G219" s="461"/>
    </row>
    <row r="220" spans="1:7" ht="25.5">
      <c r="A220" s="460" t="s">
        <v>480</v>
      </c>
      <c r="B220" s="465" t="s">
        <v>662</v>
      </c>
      <c r="C220" s="447" t="s">
        <v>688</v>
      </c>
      <c r="D220" s="418">
        <f>SUM(F220)</f>
        <v>0</v>
      </c>
      <c r="E220" s="418" t="s">
        <v>893</v>
      </c>
      <c r="F220" s="418"/>
      <c r="G220" s="461"/>
    </row>
    <row r="221" spans="1:6" ht="24">
      <c r="A221" s="460" t="s">
        <v>481</v>
      </c>
      <c r="B221" s="462" t="s">
        <v>46</v>
      </c>
      <c r="C221" s="447" t="s">
        <v>894</v>
      </c>
      <c r="D221" s="418">
        <f>SUM(F221)</f>
        <v>0</v>
      </c>
      <c r="E221" s="418" t="s">
        <v>893</v>
      </c>
      <c r="F221" s="418">
        <f>SUM(F223)</f>
        <v>0</v>
      </c>
    </row>
    <row r="222" spans="1:6" ht="12.75">
      <c r="A222" s="460"/>
      <c r="B222" s="455" t="s">
        <v>574</v>
      </c>
      <c r="C222" s="447"/>
      <c r="D222" s="418"/>
      <c r="E222" s="418"/>
      <c r="F222" s="418"/>
    </row>
    <row r="223" spans="1:6" ht="14.25" customHeight="1">
      <c r="A223" s="464" t="s">
        <v>482</v>
      </c>
      <c r="B223" s="457" t="s">
        <v>665</v>
      </c>
      <c r="C223" s="452" t="s">
        <v>689</v>
      </c>
      <c r="D223" s="418">
        <f>SUM(F223)</f>
        <v>0</v>
      </c>
      <c r="E223" s="418" t="s">
        <v>893</v>
      </c>
      <c r="F223" s="418"/>
    </row>
    <row r="224" spans="1:6" ht="34.5" customHeight="1">
      <c r="A224" s="460" t="s">
        <v>483</v>
      </c>
      <c r="B224" s="462" t="s">
        <v>47</v>
      </c>
      <c r="C224" s="447" t="s">
        <v>894</v>
      </c>
      <c r="D224" s="416">
        <f>SUM(F224)</f>
        <v>-10000</v>
      </c>
      <c r="E224" s="416" t="s">
        <v>893</v>
      </c>
      <c r="F224" s="416">
        <f>SUM(F226+F227+F228+F229)</f>
        <v>-10000</v>
      </c>
    </row>
    <row r="225" spans="1:6" ht="12.75">
      <c r="A225" s="460"/>
      <c r="B225" s="455" t="s">
        <v>574</v>
      </c>
      <c r="C225" s="447"/>
      <c r="D225" s="418"/>
      <c r="E225" s="418"/>
      <c r="F225" s="418"/>
    </row>
    <row r="226" spans="1:6" ht="12.75">
      <c r="A226" s="460" t="s">
        <v>484</v>
      </c>
      <c r="B226" s="463" t="s">
        <v>690</v>
      </c>
      <c r="C226" s="456" t="s">
        <v>693</v>
      </c>
      <c r="D226" s="418">
        <f>SUM(F226)</f>
        <v>-10000</v>
      </c>
      <c r="E226" s="418" t="s">
        <v>893</v>
      </c>
      <c r="F226" s="418">
        <v>-10000</v>
      </c>
    </row>
    <row r="227" spans="1:6" ht="15.75" customHeight="1">
      <c r="A227" s="464" t="s">
        <v>488</v>
      </c>
      <c r="B227" s="463" t="s">
        <v>691</v>
      </c>
      <c r="C227" s="452" t="s">
        <v>694</v>
      </c>
      <c r="D227" s="418">
        <f>SUM(F227)</f>
        <v>0</v>
      </c>
      <c r="E227" s="418" t="s">
        <v>893</v>
      </c>
      <c r="F227" s="418"/>
    </row>
    <row r="228" spans="1:6" ht="21.75">
      <c r="A228" s="460" t="s">
        <v>489</v>
      </c>
      <c r="B228" s="463" t="s">
        <v>692</v>
      </c>
      <c r="C228" s="447" t="s">
        <v>695</v>
      </c>
      <c r="D228" s="418">
        <f>SUM(F228)</f>
        <v>0</v>
      </c>
      <c r="E228" s="418" t="s">
        <v>893</v>
      </c>
      <c r="F228" s="418"/>
    </row>
    <row r="229" spans="1:6" ht="23.25" customHeight="1">
      <c r="A229" s="460" t="s">
        <v>490</v>
      </c>
      <c r="B229" s="463" t="s">
        <v>666</v>
      </c>
      <c r="C229" s="447" t="s">
        <v>696</v>
      </c>
      <c r="D229" s="418">
        <f>SUM(F229)</f>
        <v>0</v>
      </c>
      <c r="E229" s="418" t="s">
        <v>893</v>
      </c>
      <c r="F229" s="418"/>
    </row>
    <row r="230" spans="1:6" s="461" customFormat="1" ht="12.75">
      <c r="A230" s="466"/>
      <c r="B230" s="467"/>
      <c r="C230" s="468"/>
      <c r="F230" s="469"/>
    </row>
    <row r="231" spans="1:6" s="461" customFormat="1" ht="12.75">
      <c r="A231" s="466"/>
      <c r="B231" s="470"/>
      <c r="C231" s="471"/>
      <c r="F231" s="469"/>
    </row>
    <row r="232" spans="1:6" s="461" customFormat="1" ht="12.75">
      <c r="A232" s="466"/>
      <c r="B232" s="472"/>
      <c r="C232" s="471"/>
      <c r="F232" s="469"/>
    </row>
    <row r="233" spans="1:6" s="461" customFormat="1" ht="12.75">
      <c r="A233" s="466"/>
      <c r="B233" s="473"/>
      <c r="C233" s="474"/>
      <c r="F233" s="469"/>
    </row>
    <row r="234" spans="1:6" s="461" customFormat="1" ht="12.75">
      <c r="A234" s="466"/>
      <c r="B234" s="470"/>
      <c r="C234" s="471"/>
      <c r="F234" s="469"/>
    </row>
    <row r="235" spans="1:6" s="461" customFormat="1" ht="12.75">
      <c r="A235" s="466"/>
      <c r="B235" s="475"/>
      <c r="C235" s="471"/>
      <c r="F235" s="469"/>
    </row>
    <row r="236" spans="1:6" s="461" customFormat="1" ht="12.75">
      <c r="A236" s="466"/>
      <c r="B236" s="475"/>
      <c r="C236" s="471"/>
      <c r="F236" s="469"/>
    </row>
    <row r="237" spans="1:6" s="461" customFormat="1" ht="12.75">
      <c r="A237" s="466"/>
      <c r="B237" s="475"/>
      <c r="C237" s="471"/>
      <c r="F237" s="469"/>
    </row>
    <row r="238" spans="1:6" s="461" customFormat="1" ht="12.75">
      <c r="A238" s="466"/>
      <c r="B238" s="475"/>
      <c r="C238" s="471"/>
      <c r="F238" s="469"/>
    </row>
    <row r="239" spans="1:6" s="461" customFormat="1" ht="12.75">
      <c r="A239" s="466"/>
      <c r="B239" s="473"/>
      <c r="C239" s="474"/>
      <c r="F239" s="469"/>
    </row>
    <row r="240" spans="1:6" s="461" customFormat="1" ht="12.75">
      <c r="A240" s="466"/>
      <c r="B240" s="475"/>
      <c r="C240" s="471"/>
      <c r="F240" s="469"/>
    </row>
    <row r="241" spans="1:6" s="461" customFormat="1" ht="12.75">
      <c r="A241" s="466"/>
      <c r="B241" s="475"/>
      <c r="C241" s="471"/>
      <c r="F241" s="469"/>
    </row>
    <row r="242" spans="1:6" s="461" customFormat="1" ht="12.75">
      <c r="A242" s="466"/>
      <c r="B242" s="475"/>
      <c r="C242" s="471"/>
      <c r="F242" s="469"/>
    </row>
    <row r="243" spans="1:6" s="461" customFormat="1" ht="12.75">
      <c r="A243" s="466"/>
      <c r="B243" s="475"/>
      <c r="C243" s="471"/>
      <c r="F243" s="469"/>
    </row>
    <row r="244" spans="1:6" s="461" customFormat="1" ht="12.75">
      <c r="A244" s="466"/>
      <c r="B244" s="475"/>
      <c r="C244" s="471"/>
      <c r="F244" s="469"/>
    </row>
    <row r="245" spans="1:6" s="461" customFormat="1" ht="12.75">
      <c r="A245" s="466"/>
      <c r="B245" s="475"/>
      <c r="C245" s="471"/>
      <c r="F245" s="469"/>
    </row>
    <row r="246" spans="1:6" s="461" customFormat="1" ht="12.75">
      <c r="A246" s="466"/>
      <c r="B246" s="473"/>
      <c r="C246" s="474"/>
      <c r="F246" s="469"/>
    </row>
    <row r="247" spans="1:6" s="461" customFormat="1" ht="12.75">
      <c r="A247" s="466"/>
      <c r="B247" s="475"/>
      <c r="C247" s="471"/>
      <c r="F247" s="469"/>
    </row>
    <row r="248" spans="1:6" s="461" customFormat="1" ht="12.75">
      <c r="A248" s="466"/>
      <c r="B248" s="470"/>
      <c r="C248" s="471"/>
      <c r="F248" s="469"/>
    </row>
    <row r="249" spans="1:6" s="461" customFormat="1" ht="12.75">
      <c r="A249" s="466"/>
      <c r="B249" s="475"/>
      <c r="C249" s="471"/>
      <c r="F249" s="469"/>
    </row>
    <row r="250" spans="1:6" s="461" customFormat="1" ht="12.75">
      <c r="A250" s="466"/>
      <c r="B250" s="476"/>
      <c r="C250" s="471"/>
      <c r="F250" s="469"/>
    </row>
    <row r="251" spans="1:6" s="461" customFormat="1" ht="12.75">
      <c r="A251" s="466"/>
      <c r="B251" s="473"/>
      <c r="C251" s="474"/>
      <c r="F251" s="469"/>
    </row>
    <row r="252" spans="1:6" s="461" customFormat="1" ht="12.75">
      <c r="A252" s="466"/>
      <c r="B252" s="475"/>
      <c r="C252" s="471"/>
      <c r="F252" s="469"/>
    </row>
    <row r="253" spans="1:6" s="461" customFormat="1" ht="12.75">
      <c r="A253" s="466"/>
      <c r="B253" s="475"/>
      <c r="C253" s="471"/>
      <c r="F253" s="469"/>
    </row>
    <row r="254" spans="1:6" s="461" customFormat="1" ht="12.75">
      <c r="A254" s="466"/>
      <c r="B254" s="473"/>
      <c r="C254" s="474"/>
      <c r="F254" s="469"/>
    </row>
    <row r="255" spans="1:6" s="461" customFormat="1" ht="12.75">
      <c r="A255" s="466"/>
      <c r="B255" s="475"/>
      <c r="C255" s="471"/>
      <c r="F255" s="469"/>
    </row>
    <row r="256" spans="1:6" s="461" customFormat="1" ht="12.75">
      <c r="A256" s="466"/>
      <c r="B256" s="475"/>
      <c r="C256" s="471"/>
      <c r="F256" s="469"/>
    </row>
    <row r="257" spans="1:6" s="461" customFormat="1" ht="12.75">
      <c r="A257" s="466"/>
      <c r="B257" s="476"/>
      <c r="C257" s="471"/>
      <c r="F257" s="469"/>
    </row>
    <row r="258" spans="1:6" s="461" customFormat="1" ht="12.75">
      <c r="A258" s="466"/>
      <c r="B258" s="473"/>
      <c r="C258" s="474"/>
      <c r="F258" s="469"/>
    </row>
    <row r="259" spans="1:6" s="461" customFormat="1" ht="12.75">
      <c r="A259" s="466"/>
      <c r="B259" s="475"/>
      <c r="C259" s="471"/>
      <c r="F259" s="469"/>
    </row>
    <row r="260" spans="1:6" s="461" customFormat="1" ht="12.75">
      <c r="A260" s="466"/>
      <c r="B260" s="475"/>
      <c r="C260" s="471"/>
      <c r="F260" s="469"/>
    </row>
    <row r="261" spans="1:6" s="461" customFormat="1" ht="12.75">
      <c r="A261" s="466"/>
      <c r="B261" s="473"/>
      <c r="C261" s="474"/>
      <c r="F261" s="469"/>
    </row>
    <row r="262" spans="1:6" s="461" customFormat="1" ht="12.75">
      <c r="A262" s="466"/>
      <c r="B262" s="475"/>
      <c r="C262" s="471"/>
      <c r="F262" s="469"/>
    </row>
    <row r="263" spans="1:6" s="461" customFormat="1" ht="12.75">
      <c r="A263" s="466"/>
      <c r="B263" s="475"/>
      <c r="C263" s="471"/>
      <c r="F263" s="469"/>
    </row>
    <row r="264" spans="1:6" s="461" customFormat="1" ht="12.75">
      <c r="A264" s="466"/>
      <c r="B264" s="475"/>
      <c r="C264" s="471"/>
      <c r="F264" s="469"/>
    </row>
    <row r="265" spans="1:6" s="461" customFormat="1" ht="12.75">
      <c r="A265" s="466"/>
      <c r="B265" s="475"/>
      <c r="C265" s="471"/>
      <c r="F265" s="469"/>
    </row>
    <row r="266" spans="1:6" s="461" customFormat="1" ht="12.75">
      <c r="A266" s="466"/>
      <c r="B266" s="475"/>
      <c r="C266" s="471"/>
      <c r="F266" s="469"/>
    </row>
    <row r="267" spans="1:6" s="461" customFormat="1" ht="12.75">
      <c r="A267" s="466"/>
      <c r="B267" s="473"/>
      <c r="C267" s="474"/>
      <c r="F267" s="469"/>
    </row>
    <row r="268" spans="1:6" s="461" customFormat="1" ht="12.75">
      <c r="A268" s="466"/>
      <c r="B268" s="475"/>
      <c r="C268" s="471"/>
      <c r="F268" s="469"/>
    </row>
    <row r="269" spans="1:6" s="461" customFormat="1" ht="12.75">
      <c r="A269" s="466"/>
      <c r="B269" s="475"/>
      <c r="C269" s="471"/>
      <c r="F269" s="469"/>
    </row>
    <row r="270" spans="1:6" s="461" customFormat="1" ht="12.75">
      <c r="A270" s="466"/>
      <c r="B270" s="475"/>
      <c r="C270" s="471"/>
      <c r="F270" s="469"/>
    </row>
    <row r="271" spans="1:6" s="461" customFormat="1" ht="12.75">
      <c r="A271" s="466"/>
      <c r="B271" s="470"/>
      <c r="C271" s="471"/>
      <c r="F271" s="469"/>
    </row>
    <row r="272" spans="1:6" s="461" customFormat="1" ht="12.75">
      <c r="A272" s="466"/>
      <c r="B272" s="470"/>
      <c r="C272" s="471"/>
      <c r="F272" s="469"/>
    </row>
    <row r="273" spans="1:6" s="461" customFormat="1" ht="12.75">
      <c r="A273" s="466"/>
      <c r="B273" s="470"/>
      <c r="C273" s="471"/>
      <c r="F273" s="469"/>
    </row>
    <row r="274" spans="1:6" s="461" customFormat="1" ht="12.75">
      <c r="A274" s="466"/>
      <c r="B274" s="470"/>
      <c r="C274" s="471"/>
      <c r="F274" s="469"/>
    </row>
    <row r="275" spans="1:6" s="461" customFormat="1" ht="12.75">
      <c r="A275" s="466"/>
      <c r="B275" s="470"/>
      <c r="C275" s="471"/>
      <c r="F275" s="469"/>
    </row>
    <row r="276" spans="1:6" s="461" customFormat="1" ht="12.75">
      <c r="A276" s="466"/>
      <c r="B276" s="475"/>
      <c r="C276" s="471"/>
      <c r="F276" s="469"/>
    </row>
    <row r="277" spans="1:6" s="461" customFormat="1" ht="12.75">
      <c r="A277" s="466"/>
      <c r="B277" s="475"/>
      <c r="C277" s="471"/>
      <c r="F277" s="469"/>
    </row>
    <row r="278" spans="1:6" s="461" customFormat="1" ht="12.75">
      <c r="A278" s="466"/>
      <c r="B278" s="475"/>
      <c r="C278" s="471"/>
      <c r="F278" s="469"/>
    </row>
    <row r="279" spans="1:6" s="461" customFormat="1" ht="12.75">
      <c r="A279" s="466"/>
      <c r="B279" s="472"/>
      <c r="C279" s="471"/>
      <c r="F279" s="469"/>
    </row>
    <row r="280" spans="1:6" s="461" customFormat="1" ht="12.75">
      <c r="A280" s="466"/>
      <c r="B280" s="470"/>
      <c r="C280" s="474"/>
      <c r="F280" s="469"/>
    </row>
    <row r="281" spans="1:6" s="461" customFormat="1" ht="65.25" customHeight="1">
      <c r="A281" s="466"/>
      <c r="B281" s="475"/>
      <c r="C281" s="471"/>
      <c r="F281" s="469"/>
    </row>
    <row r="282" spans="1:6" s="461" customFormat="1" ht="39.75" customHeight="1">
      <c r="A282" s="466"/>
      <c r="B282" s="475"/>
      <c r="C282" s="471"/>
      <c r="F282" s="469"/>
    </row>
    <row r="283" spans="1:6" s="461" customFormat="1" ht="12.75">
      <c r="A283" s="466"/>
      <c r="B283" s="475"/>
      <c r="C283" s="471"/>
      <c r="F283" s="469"/>
    </row>
    <row r="284" spans="1:6" s="461" customFormat="1" ht="12.75">
      <c r="A284" s="466"/>
      <c r="B284" s="475"/>
      <c r="C284" s="471"/>
      <c r="F284" s="469"/>
    </row>
    <row r="285" spans="1:6" s="461" customFormat="1" ht="12.75">
      <c r="A285" s="466"/>
      <c r="B285" s="475"/>
      <c r="C285" s="471"/>
      <c r="F285" s="469"/>
    </row>
    <row r="286" spans="1:6" s="461" customFormat="1" ht="12.75">
      <c r="A286" s="466"/>
      <c r="B286" s="475"/>
      <c r="C286" s="471"/>
      <c r="F286" s="469"/>
    </row>
    <row r="287" spans="1:6" s="461" customFormat="1" ht="12.75">
      <c r="A287" s="466"/>
      <c r="B287" s="475"/>
      <c r="C287" s="471"/>
      <c r="F287" s="469"/>
    </row>
    <row r="288" spans="1:6" s="461" customFormat="1" ht="12.75">
      <c r="A288" s="466"/>
      <c r="B288" s="475"/>
      <c r="C288" s="471"/>
      <c r="F288" s="469"/>
    </row>
    <row r="289" spans="1:6" s="461" customFormat="1" ht="12.75">
      <c r="A289" s="466"/>
      <c r="B289" s="475"/>
      <c r="C289" s="471"/>
      <c r="F289" s="469"/>
    </row>
    <row r="290" spans="1:6" s="461" customFormat="1" ht="12.75">
      <c r="A290" s="466"/>
      <c r="B290" s="475"/>
      <c r="C290" s="471"/>
      <c r="F290" s="469"/>
    </row>
    <row r="291" spans="1:6" s="461" customFormat="1" ht="12.75">
      <c r="A291" s="466"/>
      <c r="B291" s="475"/>
      <c r="C291" s="471"/>
      <c r="F291" s="469"/>
    </row>
    <row r="292" spans="1:6" s="461" customFormat="1" ht="12.75">
      <c r="A292" s="466"/>
      <c r="B292" s="475"/>
      <c r="C292" s="471"/>
      <c r="F292" s="469"/>
    </row>
    <row r="293" spans="1:6" s="461" customFormat="1" ht="12.75">
      <c r="A293" s="466"/>
      <c r="B293" s="475"/>
      <c r="C293" s="471"/>
      <c r="F293" s="469"/>
    </row>
    <row r="294" spans="1:6" s="461" customFormat="1" ht="12.75">
      <c r="A294" s="466"/>
      <c r="B294" s="477"/>
      <c r="C294" s="471"/>
      <c r="F294" s="469"/>
    </row>
    <row r="295" spans="1:6" s="461" customFormat="1" ht="12.75">
      <c r="A295" s="466"/>
      <c r="B295" s="475"/>
      <c r="C295" s="471"/>
      <c r="F295" s="469"/>
    </row>
    <row r="296" spans="1:6" s="461" customFormat="1" ht="12.75">
      <c r="A296" s="466"/>
      <c r="B296" s="478"/>
      <c r="C296" s="471"/>
      <c r="F296" s="469"/>
    </row>
    <row r="297" spans="1:6" s="461" customFormat="1" ht="12.75">
      <c r="A297" s="466"/>
      <c r="B297" s="478"/>
      <c r="C297" s="471"/>
      <c r="F297" s="469"/>
    </row>
    <row r="298" spans="1:6" s="461" customFormat="1" ht="12.75">
      <c r="A298" s="466"/>
      <c r="B298" s="478"/>
      <c r="C298" s="479"/>
      <c r="F298" s="469"/>
    </row>
    <row r="299" spans="1:6" s="461" customFormat="1" ht="12.75">
      <c r="A299" s="466"/>
      <c r="B299" s="478"/>
      <c r="C299" s="479"/>
      <c r="F299" s="469"/>
    </row>
    <row r="300" spans="1:6" s="461" customFormat="1" ht="12.75">
      <c r="A300" s="466"/>
      <c r="B300" s="480"/>
      <c r="C300" s="479"/>
      <c r="F300" s="469"/>
    </row>
    <row r="301" spans="1:6" s="461" customFormat="1" ht="12.75">
      <c r="A301" s="466"/>
      <c r="B301" s="475"/>
      <c r="C301" s="471"/>
      <c r="F301" s="469"/>
    </row>
    <row r="302" spans="1:6" s="461" customFormat="1" ht="12.75">
      <c r="A302" s="466"/>
      <c r="B302" s="475"/>
      <c r="C302" s="471"/>
      <c r="F302" s="469"/>
    </row>
    <row r="303" spans="1:6" s="461" customFormat="1" ht="12.75">
      <c r="A303" s="466"/>
      <c r="B303" s="475"/>
      <c r="C303" s="471"/>
      <c r="F303" s="469"/>
    </row>
    <row r="304" spans="1:6" s="461" customFormat="1" ht="12.75">
      <c r="A304" s="466"/>
      <c r="B304" s="475"/>
      <c r="C304" s="471"/>
      <c r="F304" s="469"/>
    </row>
    <row r="305" spans="1:6" s="461" customFormat="1" ht="12.75">
      <c r="A305" s="466"/>
      <c r="B305" s="481"/>
      <c r="C305" s="471"/>
      <c r="F305" s="469"/>
    </row>
    <row r="306" spans="1:6" s="461" customFormat="1" ht="12.75">
      <c r="A306" s="466"/>
      <c r="B306" s="481"/>
      <c r="C306" s="482"/>
      <c r="F306" s="469"/>
    </row>
    <row r="307" spans="1:6" s="461" customFormat="1" ht="12.75">
      <c r="A307" s="466"/>
      <c r="B307" s="483"/>
      <c r="C307" s="482"/>
      <c r="F307" s="469"/>
    </row>
    <row r="308" spans="1:6" s="461" customFormat="1" ht="12.75">
      <c r="A308" s="466"/>
      <c r="B308" s="481"/>
      <c r="C308" s="482"/>
      <c r="F308" s="469"/>
    </row>
    <row r="309" spans="1:6" s="461" customFormat="1" ht="12.75">
      <c r="A309" s="466"/>
      <c r="B309" s="481"/>
      <c r="C309" s="482"/>
      <c r="F309" s="469"/>
    </row>
    <row r="310" spans="1:6" s="461" customFormat="1" ht="12.75">
      <c r="A310" s="466"/>
      <c r="B310" s="481"/>
      <c r="C310" s="482"/>
      <c r="F310" s="469"/>
    </row>
    <row r="311" spans="1:6" s="461" customFormat="1" ht="12.75">
      <c r="A311" s="466"/>
      <c r="B311" s="481"/>
      <c r="C311" s="482"/>
      <c r="F311" s="469"/>
    </row>
    <row r="312" spans="1:6" s="461" customFormat="1" ht="12.75">
      <c r="A312" s="466"/>
      <c r="B312" s="481"/>
      <c r="C312" s="482"/>
      <c r="F312" s="469"/>
    </row>
    <row r="313" spans="1:6" s="461" customFormat="1" ht="12.75">
      <c r="A313" s="466"/>
      <c r="B313" s="481"/>
      <c r="C313" s="482"/>
      <c r="F313" s="469"/>
    </row>
    <row r="314" spans="1:6" s="461" customFormat="1" ht="12.75">
      <c r="A314" s="466"/>
      <c r="B314" s="481"/>
      <c r="C314" s="482"/>
      <c r="F314" s="469"/>
    </row>
    <row r="315" spans="1:6" s="461" customFormat="1" ht="12.75">
      <c r="A315" s="466"/>
      <c r="B315" s="481"/>
      <c r="C315" s="482"/>
      <c r="F315" s="469"/>
    </row>
    <row r="316" spans="1:6" s="461" customFormat="1" ht="12.75">
      <c r="A316" s="466"/>
      <c r="B316" s="481"/>
      <c r="C316" s="482"/>
      <c r="F316" s="469"/>
    </row>
    <row r="317" spans="1:6" s="461" customFormat="1" ht="12.75">
      <c r="A317" s="466"/>
      <c r="B317" s="481"/>
      <c r="C317" s="482"/>
      <c r="F317" s="469"/>
    </row>
    <row r="318" spans="1:6" s="461" customFormat="1" ht="12.75">
      <c r="A318" s="466"/>
      <c r="B318" s="481"/>
      <c r="C318" s="482"/>
      <c r="F318" s="469"/>
    </row>
    <row r="319" spans="1:6" s="461" customFormat="1" ht="12.75">
      <c r="A319" s="466"/>
      <c r="B319" s="481"/>
      <c r="C319" s="482"/>
      <c r="F319" s="469"/>
    </row>
    <row r="320" spans="1:6" s="461" customFormat="1" ht="12.75">
      <c r="A320" s="466"/>
      <c r="B320" s="481"/>
      <c r="C320" s="482"/>
      <c r="F320" s="469"/>
    </row>
    <row r="321" spans="1:6" s="461" customFormat="1" ht="12.75">
      <c r="A321" s="466"/>
      <c r="B321" s="481"/>
      <c r="C321" s="482"/>
      <c r="F321" s="469"/>
    </row>
    <row r="322" spans="1:6" s="461" customFormat="1" ht="12.75">
      <c r="A322" s="466"/>
      <c r="B322" s="481"/>
      <c r="C322" s="482"/>
      <c r="F322" s="469"/>
    </row>
    <row r="323" spans="1:6" s="461" customFormat="1" ht="12.75">
      <c r="A323" s="466"/>
      <c r="B323" s="481"/>
      <c r="C323" s="482"/>
      <c r="F323" s="469"/>
    </row>
    <row r="324" spans="1:6" s="461" customFormat="1" ht="12.75">
      <c r="A324" s="466"/>
      <c r="B324" s="481"/>
      <c r="C324" s="482"/>
      <c r="F324" s="469"/>
    </row>
    <row r="325" spans="1:6" s="461" customFormat="1" ht="12.75">
      <c r="A325" s="466"/>
      <c r="B325" s="481"/>
      <c r="C325" s="482"/>
      <c r="F325" s="469"/>
    </row>
    <row r="326" spans="1:6" s="461" customFormat="1" ht="12.75">
      <c r="A326" s="466"/>
      <c r="B326" s="481"/>
      <c r="C326" s="482"/>
      <c r="F326" s="469"/>
    </row>
    <row r="327" spans="1:6" s="461" customFormat="1" ht="12.75">
      <c r="A327" s="466"/>
      <c r="B327" s="481"/>
      <c r="C327" s="482"/>
      <c r="F327" s="469"/>
    </row>
    <row r="328" spans="1:6" s="461" customFormat="1" ht="12.75">
      <c r="A328" s="466"/>
      <c r="B328" s="481"/>
      <c r="C328" s="482"/>
      <c r="F328" s="469"/>
    </row>
    <row r="329" spans="1:6" s="461" customFormat="1" ht="12.75">
      <c r="A329" s="466"/>
      <c r="B329" s="481"/>
      <c r="C329" s="482"/>
      <c r="F329" s="469"/>
    </row>
    <row r="330" spans="1:6" s="461" customFormat="1" ht="12.75">
      <c r="A330" s="466"/>
      <c r="B330" s="481"/>
      <c r="C330" s="482"/>
      <c r="F330" s="469"/>
    </row>
    <row r="331" spans="1:6" s="461" customFormat="1" ht="12.75">
      <c r="A331" s="466"/>
      <c r="B331" s="481"/>
      <c r="C331" s="482"/>
      <c r="F331" s="469"/>
    </row>
    <row r="332" spans="1:6" s="461" customFormat="1" ht="12.75">
      <c r="A332" s="466"/>
      <c r="B332" s="484"/>
      <c r="C332" s="485"/>
      <c r="F332" s="469"/>
    </row>
    <row r="333" spans="1:6" s="461" customFormat="1" ht="12.75">
      <c r="A333" s="466"/>
      <c r="B333" s="481"/>
      <c r="C333" s="482"/>
      <c r="F333" s="469"/>
    </row>
    <row r="334" spans="1:6" s="461" customFormat="1" ht="12.75">
      <c r="A334" s="466"/>
      <c r="B334" s="481"/>
      <c r="C334" s="482"/>
      <c r="F334" s="469"/>
    </row>
    <row r="335" spans="1:6" s="461" customFormat="1" ht="12.75">
      <c r="A335" s="466"/>
      <c r="B335" s="481"/>
      <c r="C335" s="482"/>
      <c r="F335" s="469"/>
    </row>
    <row r="336" spans="1:6" s="461" customFormat="1" ht="12.75">
      <c r="A336" s="466"/>
      <c r="B336" s="481"/>
      <c r="C336" s="482"/>
      <c r="F336" s="469"/>
    </row>
    <row r="337" spans="1:6" s="461" customFormat="1" ht="12.75">
      <c r="A337" s="466"/>
      <c r="B337" s="481"/>
      <c r="C337" s="482"/>
      <c r="F337" s="469"/>
    </row>
    <row r="338" spans="1:6" s="461" customFormat="1" ht="12.75">
      <c r="A338" s="466"/>
      <c r="B338" s="481"/>
      <c r="C338" s="482"/>
      <c r="F338" s="469"/>
    </row>
    <row r="339" spans="1:6" s="461" customFormat="1" ht="12.75">
      <c r="A339" s="466"/>
      <c r="B339" s="481"/>
      <c r="C339" s="482"/>
      <c r="F339" s="469"/>
    </row>
    <row r="340" spans="1:6" s="461" customFormat="1" ht="12.75">
      <c r="A340" s="466"/>
      <c r="B340" s="481"/>
      <c r="C340" s="482"/>
      <c r="F340" s="469"/>
    </row>
    <row r="341" spans="1:6" s="461" customFormat="1" ht="12.75">
      <c r="A341" s="466"/>
      <c r="B341" s="481"/>
      <c r="C341" s="482"/>
      <c r="F341" s="469"/>
    </row>
    <row r="342" spans="1:6" s="461" customFormat="1" ht="12.75">
      <c r="A342" s="466"/>
      <c r="B342" s="481"/>
      <c r="C342" s="482"/>
      <c r="F342" s="469"/>
    </row>
    <row r="343" spans="1:6" s="461" customFormat="1" ht="12.75">
      <c r="A343" s="466"/>
      <c r="B343" s="481"/>
      <c r="C343" s="482"/>
      <c r="F343" s="469"/>
    </row>
    <row r="344" spans="1:6" s="461" customFormat="1" ht="12.75">
      <c r="A344" s="466"/>
      <c r="B344" s="481"/>
      <c r="C344" s="482"/>
      <c r="F344" s="469"/>
    </row>
    <row r="345" spans="1:6" s="461" customFormat="1" ht="12.75">
      <c r="A345" s="466"/>
      <c r="B345" s="481"/>
      <c r="C345" s="482"/>
      <c r="F345" s="469"/>
    </row>
    <row r="346" spans="1:6" s="461" customFormat="1" ht="12.75">
      <c r="A346" s="466"/>
      <c r="B346" s="481"/>
      <c r="C346" s="482"/>
      <c r="F346" s="469"/>
    </row>
    <row r="347" spans="1:6" s="461" customFormat="1" ht="12.75">
      <c r="A347" s="466"/>
      <c r="B347" s="481"/>
      <c r="C347" s="482"/>
      <c r="F347" s="469"/>
    </row>
    <row r="348" spans="1:6" s="461" customFormat="1" ht="12.75">
      <c r="A348" s="466"/>
      <c r="B348" s="486"/>
      <c r="C348" s="471"/>
      <c r="F348" s="469"/>
    </row>
    <row r="349" spans="1:6" s="461" customFormat="1" ht="12.75">
      <c r="A349" s="466"/>
      <c r="B349" s="478"/>
      <c r="C349" s="479"/>
      <c r="F349" s="469"/>
    </row>
    <row r="350" spans="1:6" s="461" customFormat="1" ht="12.75">
      <c r="A350" s="466"/>
      <c r="B350" s="478"/>
      <c r="C350" s="487"/>
      <c r="F350" s="469"/>
    </row>
    <row r="351" spans="1:6" s="461" customFormat="1" ht="12.75">
      <c r="A351" s="466"/>
      <c r="B351" s="478"/>
      <c r="C351" s="487"/>
      <c r="F351" s="469"/>
    </row>
    <row r="352" spans="1:6" s="461" customFormat="1" ht="12.75">
      <c r="A352" s="466"/>
      <c r="B352" s="478"/>
      <c r="C352" s="487"/>
      <c r="F352" s="469"/>
    </row>
    <row r="353" spans="1:6" s="461" customFormat="1" ht="12.75">
      <c r="A353" s="466"/>
      <c r="B353" s="478"/>
      <c r="C353" s="487"/>
      <c r="F353" s="469"/>
    </row>
    <row r="354" spans="1:6" s="461" customFormat="1" ht="12.75">
      <c r="A354" s="466"/>
      <c r="B354" s="476"/>
      <c r="C354" s="487"/>
      <c r="F354" s="469"/>
    </row>
    <row r="355" spans="1:6" s="461" customFormat="1" ht="12.75">
      <c r="A355" s="466"/>
      <c r="B355" s="488"/>
      <c r="C355" s="489"/>
      <c r="F355" s="469"/>
    </row>
    <row r="356" spans="1:6" s="461" customFormat="1" ht="12.75">
      <c r="A356" s="466"/>
      <c r="B356" s="478"/>
      <c r="C356" s="487"/>
      <c r="F356" s="469"/>
    </row>
    <row r="357" spans="1:6" s="461" customFormat="1" ht="12.75">
      <c r="A357" s="466"/>
      <c r="B357" s="478"/>
      <c r="C357" s="487"/>
      <c r="F357" s="469"/>
    </row>
    <row r="358" spans="1:6" s="461" customFormat="1" ht="12.75">
      <c r="A358" s="466"/>
      <c r="B358" s="478"/>
      <c r="C358" s="487"/>
      <c r="F358" s="469"/>
    </row>
    <row r="359" spans="1:6" s="461" customFormat="1" ht="12.75">
      <c r="A359" s="466"/>
      <c r="B359" s="488"/>
      <c r="C359" s="489"/>
      <c r="F359" s="469"/>
    </row>
    <row r="360" spans="1:6" s="461" customFormat="1" ht="12.75">
      <c r="A360" s="466"/>
      <c r="B360" s="478"/>
      <c r="C360" s="487"/>
      <c r="F360" s="469"/>
    </row>
    <row r="361" spans="1:6" s="461" customFormat="1" ht="12.75">
      <c r="A361" s="466"/>
      <c r="B361" s="478"/>
      <c r="C361" s="487"/>
      <c r="F361" s="469"/>
    </row>
    <row r="362" spans="1:6" s="461" customFormat="1" ht="12.75">
      <c r="A362" s="466"/>
      <c r="B362" s="478"/>
      <c r="C362" s="487"/>
      <c r="F362" s="469"/>
    </row>
    <row r="363" spans="1:6" s="461" customFormat="1" ht="12.75">
      <c r="A363" s="466"/>
      <c r="B363" s="478"/>
      <c r="C363" s="487"/>
      <c r="F363" s="469"/>
    </row>
    <row r="364" spans="1:6" s="461" customFormat="1" ht="12.75">
      <c r="A364" s="466"/>
      <c r="B364" s="478"/>
      <c r="C364" s="487"/>
      <c r="F364" s="469"/>
    </row>
    <row r="365" spans="1:6" s="461" customFormat="1" ht="12.75">
      <c r="A365" s="466"/>
      <c r="B365" s="478"/>
      <c r="C365" s="487"/>
      <c r="F365" s="469"/>
    </row>
    <row r="366" spans="1:6" s="461" customFormat="1" ht="12.75">
      <c r="A366" s="466"/>
      <c r="B366" s="478"/>
      <c r="C366" s="487"/>
      <c r="F366" s="469"/>
    </row>
    <row r="367" spans="1:6" s="461" customFormat="1" ht="12.75">
      <c r="A367" s="466"/>
      <c r="B367" s="478"/>
      <c r="C367" s="487"/>
      <c r="F367" s="469"/>
    </row>
    <row r="368" spans="1:6" s="461" customFormat="1" ht="12.75">
      <c r="A368" s="466"/>
      <c r="B368" s="478"/>
      <c r="C368" s="487"/>
      <c r="F368" s="469"/>
    </row>
    <row r="369" spans="1:6" s="461" customFormat="1" ht="12.75">
      <c r="A369" s="466"/>
      <c r="B369" s="478"/>
      <c r="C369" s="487"/>
      <c r="F369" s="469"/>
    </row>
    <row r="370" spans="1:6" s="461" customFormat="1" ht="12.75">
      <c r="A370" s="466"/>
      <c r="B370" s="478"/>
      <c r="C370" s="487"/>
      <c r="F370" s="469"/>
    </row>
    <row r="371" spans="1:6" s="461" customFormat="1" ht="12.75">
      <c r="A371" s="466"/>
      <c r="B371" s="478"/>
      <c r="C371" s="487"/>
      <c r="F371" s="469"/>
    </row>
    <row r="372" spans="1:6" s="461" customFormat="1" ht="12.75">
      <c r="A372" s="466"/>
      <c r="B372" s="478"/>
      <c r="C372" s="487"/>
      <c r="F372" s="469"/>
    </row>
    <row r="373" spans="1:6" s="461" customFormat="1" ht="12.75">
      <c r="A373" s="466"/>
      <c r="B373" s="478"/>
      <c r="C373" s="487"/>
      <c r="F373" s="469"/>
    </row>
    <row r="374" spans="1:6" s="461" customFormat="1" ht="12.75">
      <c r="A374" s="466"/>
      <c r="B374" s="488"/>
      <c r="C374" s="489"/>
      <c r="F374" s="469"/>
    </row>
    <row r="375" spans="1:6" s="461" customFormat="1" ht="12.75">
      <c r="A375" s="466"/>
      <c r="B375" s="478"/>
      <c r="C375" s="487"/>
      <c r="F375" s="469"/>
    </row>
    <row r="376" spans="1:6" s="461" customFormat="1" ht="12.75">
      <c r="A376" s="466"/>
      <c r="B376" s="488"/>
      <c r="C376" s="485"/>
      <c r="F376" s="469"/>
    </row>
    <row r="377" spans="1:6" s="461" customFormat="1" ht="12.75">
      <c r="A377" s="466"/>
      <c r="B377" s="478"/>
      <c r="C377" s="487"/>
      <c r="F377" s="469"/>
    </row>
    <row r="378" spans="1:6" s="461" customFormat="1" ht="12.75">
      <c r="A378" s="466"/>
      <c r="B378" s="478"/>
      <c r="C378" s="487"/>
      <c r="F378" s="469"/>
    </row>
    <row r="379" spans="1:6" s="461" customFormat="1" ht="12.75">
      <c r="A379" s="466"/>
      <c r="B379" s="478"/>
      <c r="C379" s="487"/>
      <c r="F379" s="469"/>
    </row>
    <row r="380" spans="1:6" s="461" customFormat="1" ht="12.75">
      <c r="A380" s="466"/>
      <c r="B380" s="488"/>
      <c r="C380" s="485"/>
      <c r="F380" s="469"/>
    </row>
    <row r="381" spans="1:6" s="461" customFormat="1" ht="12.75">
      <c r="A381" s="466"/>
      <c r="B381" s="478"/>
      <c r="C381" s="487"/>
      <c r="F381" s="469"/>
    </row>
    <row r="382" spans="1:6" s="461" customFormat="1" ht="12.75">
      <c r="A382" s="466"/>
      <c r="B382" s="488"/>
      <c r="C382" s="489"/>
      <c r="F382" s="469"/>
    </row>
    <row r="383" spans="1:6" s="461" customFormat="1" ht="12.75">
      <c r="A383" s="466"/>
      <c r="B383" s="478"/>
      <c r="C383" s="487"/>
      <c r="F383" s="469"/>
    </row>
    <row r="384" spans="1:6" s="461" customFormat="1" ht="12.75">
      <c r="A384" s="466"/>
      <c r="B384" s="478"/>
      <c r="C384" s="487"/>
      <c r="F384" s="469"/>
    </row>
    <row r="385" spans="1:6" s="461" customFormat="1" ht="12.75">
      <c r="A385" s="466"/>
      <c r="B385" s="478"/>
      <c r="C385" s="487"/>
      <c r="F385" s="469"/>
    </row>
    <row r="386" spans="1:6" s="461" customFormat="1" ht="12.75">
      <c r="A386" s="466"/>
      <c r="B386" s="488"/>
      <c r="C386" s="489"/>
      <c r="F386" s="469"/>
    </row>
    <row r="387" spans="1:6" s="461" customFormat="1" ht="12.75">
      <c r="A387" s="466"/>
      <c r="B387" s="478"/>
      <c r="C387" s="487"/>
      <c r="F387" s="469"/>
    </row>
    <row r="388" spans="1:3" s="461" customFormat="1" ht="12.75">
      <c r="A388" s="466"/>
      <c r="B388" s="478"/>
      <c r="C388" s="487"/>
    </row>
    <row r="389" spans="1:3" s="461" customFormat="1" ht="14.25">
      <c r="A389" s="466"/>
      <c r="B389" s="490"/>
      <c r="C389" s="487"/>
    </row>
    <row r="390" spans="1:3" s="461" customFormat="1" ht="12.75">
      <c r="A390" s="466"/>
      <c r="B390" s="476"/>
      <c r="C390" s="487"/>
    </row>
    <row r="391" spans="1:5" s="461" customFormat="1" ht="12.75">
      <c r="A391" s="466"/>
      <c r="B391" s="488"/>
      <c r="C391" s="489"/>
      <c r="E391" s="469"/>
    </row>
    <row r="392" spans="1:5" s="461" customFormat="1" ht="12.75">
      <c r="A392" s="466"/>
      <c r="B392" s="476"/>
      <c r="C392" s="489"/>
      <c r="E392" s="469"/>
    </row>
    <row r="393" spans="1:5" s="461" customFormat="1" ht="12.75">
      <c r="A393" s="466"/>
      <c r="B393" s="478"/>
      <c r="C393" s="487"/>
      <c r="E393" s="469"/>
    </row>
    <row r="394" spans="1:5" s="461" customFormat="1" ht="12.75">
      <c r="A394" s="466"/>
      <c r="B394" s="478"/>
      <c r="C394" s="487"/>
      <c r="E394" s="469"/>
    </row>
    <row r="395" spans="1:5" s="461" customFormat="1" ht="12.75">
      <c r="A395" s="466"/>
      <c r="B395" s="478"/>
      <c r="C395" s="487"/>
      <c r="E395" s="469"/>
    </row>
    <row r="396" spans="1:5" s="461" customFormat="1" ht="12.75">
      <c r="A396" s="466"/>
      <c r="B396" s="478"/>
      <c r="C396" s="487"/>
      <c r="E396" s="469"/>
    </row>
    <row r="397" spans="1:5" s="461" customFormat="1" ht="12.75">
      <c r="A397" s="466"/>
      <c r="B397" s="478"/>
      <c r="C397" s="487"/>
      <c r="E397" s="469"/>
    </row>
    <row r="398" spans="1:5" s="461" customFormat="1" ht="12.75">
      <c r="A398" s="466"/>
      <c r="B398" s="478"/>
      <c r="C398" s="487"/>
      <c r="E398" s="469"/>
    </row>
    <row r="399" spans="1:5" s="461" customFormat="1" ht="12.75">
      <c r="A399" s="466"/>
      <c r="B399" s="478"/>
      <c r="C399" s="487"/>
      <c r="E399" s="469"/>
    </row>
    <row r="400" spans="1:5" s="461" customFormat="1" ht="12.75">
      <c r="A400" s="466"/>
      <c r="B400" s="478"/>
      <c r="C400" s="487"/>
      <c r="E400" s="469"/>
    </row>
    <row r="401" spans="1:5" s="461" customFormat="1" ht="12.75">
      <c r="A401" s="466"/>
      <c r="B401" s="478"/>
      <c r="C401" s="487"/>
      <c r="E401" s="469"/>
    </row>
    <row r="402" spans="1:5" s="461" customFormat="1" ht="12.75">
      <c r="A402" s="466"/>
      <c r="B402" s="478"/>
      <c r="C402" s="487"/>
      <c r="E402" s="469"/>
    </row>
    <row r="403" spans="1:5" s="461" customFormat="1" ht="12.75">
      <c r="A403" s="466"/>
      <c r="B403" s="478"/>
      <c r="C403" s="487"/>
      <c r="E403" s="469"/>
    </row>
    <row r="404" spans="1:5" s="461" customFormat="1" ht="12.75">
      <c r="A404" s="466"/>
      <c r="B404" s="478"/>
      <c r="C404" s="487"/>
      <c r="E404" s="469"/>
    </row>
    <row r="405" spans="1:5" s="461" customFormat="1" ht="12.75">
      <c r="A405" s="466"/>
      <c r="B405" s="478"/>
      <c r="C405" s="487"/>
      <c r="E405" s="469"/>
    </row>
    <row r="406" spans="1:5" s="461" customFormat="1" ht="12.75">
      <c r="A406" s="466"/>
      <c r="B406" s="478"/>
      <c r="C406" s="487"/>
      <c r="E406" s="469"/>
    </row>
    <row r="407" spans="1:5" s="461" customFormat="1" ht="12.75">
      <c r="A407" s="466"/>
      <c r="B407" s="478"/>
      <c r="C407" s="487"/>
      <c r="E407" s="469"/>
    </row>
    <row r="408" spans="1:5" s="461" customFormat="1" ht="12.75">
      <c r="A408" s="466"/>
      <c r="B408" s="478"/>
      <c r="C408" s="487"/>
      <c r="E408" s="469"/>
    </row>
    <row r="409" spans="1:5" s="461" customFormat="1" ht="12.75">
      <c r="A409" s="466"/>
      <c r="B409" s="476"/>
      <c r="C409" s="487"/>
      <c r="E409" s="469"/>
    </row>
    <row r="410" spans="1:5" s="461" customFormat="1" ht="12.75">
      <c r="A410" s="466"/>
      <c r="B410" s="478"/>
      <c r="C410" s="487"/>
      <c r="E410" s="469"/>
    </row>
    <row r="411" spans="1:5" s="461" customFormat="1" ht="12.75">
      <c r="A411" s="466"/>
      <c r="B411" s="478"/>
      <c r="C411" s="487"/>
      <c r="E411" s="469"/>
    </row>
    <row r="412" spans="1:5" s="461" customFormat="1" ht="12.75">
      <c r="A412" s="466"/>
      <c r="B412" s="478"/>
      <c r="C412" s="487"/>
      <c r="E412" s="469"/>
    </row>
    <row r="413" spans="1:5" s="461" customFormat="1" ht="12.75">
      <c r="A413" s="466"/>
      <c r="B413" s="478"/>
      <c r="C413" s="487"/>
      <c r="E413" s="469"/>
    </row>
    <row r="414" spans="1:5" s="461" customFormat="1" ht="12.75">
      <c r="A414" s="466"/>
      <c r="B414" s="478"/>
      <c r="C414" s="487"/>
      <c r="E414" s="469"/>
    </row>
    <row r="415" spans="1:5" s="461" customFormat="1" ht="12.75">
      <c r="A415" s="466"/>
      <c r="B415" s="478"/>
      <c r="C415" s="487"/>
      <c r="E415" s="469"/>
    </row>
    <row r="416" spans="1:5" s="461" customFormat="1" ht="12.75">
      <c r="A416" s="466"/>
      <c r="B416" s="478"/>
      <c r="C416" s="487"/>
      <c r="E416" s="469"/>
    </row>
    <row r="417" spans="1:5" s="461" customFormat="1" ht="12.75">
      <c r="A417" s="466"/>
      <c r="B417" s="478"/>
      <c r="C417" s="487"/>
      <c r="E417" s="469"/>
    </row>
    <row r="418" spans="1:5" s="461" customFormat="1" ht="12.75">
      <c r="A418" s="466"/>
      <c r="B418" s="478"/>
      <c r="C418" s="487"/>
      <c r="E418" s="469"/>
    </row>
    <row r="419" spans="1:5" s="461" customFormat="1" ht="12.75">
      <c r="A419" s="466"/>
      <c r="B419" s="478"/>
      <c r="C419" s="487"/>
      <c r="E419" s="469"/>
    </row>
    <row r="420" spans="1:5" s="461" customFormat="1" ht="12.75">
      <c r="A420" s="466"/>
      <c r="B420" s="478"/>
      <c r="C420" s="487"/>
      <c r="E420" s="469"/>
    </row>
    <row r="421" spans="1:5" s="461" customFormat="1" ht="12.75">
      <c r="A421" s="466"/>
      <c r="B421" s="478"/>
      <c r="C421" s="487"/>
      <c r="E421" s="469"/>
    </row>
    <row r="422" spans="1:5" s="461" customFormat="1" ht="12.75">
      <c r="A422" s="466"/>
      <c r="B422" s="478"/>
      <c r="C422" s="487"/>
      <c r="E422" s="469"/>
    </row>
    <row r="423" spans="1:5" s="461" customFormat="1" ht="12.75">
      <c r="A423" s="466"/>
      <c r="B423" s="478"/>
      <c r="C423" s="487"/>
      <c r="E423" s="469"/>
    </row>
    <row r="424" spans="1:5" s="461" customFormat="1" ht="12.75">
      <c r="A424" s="466"/>
      <c r="B424" s="478"/>
      <c r="C424" s="487"/>
      <c r="E424" s="469"/>
    </row>
    <row r="425" spans="1:5" s="461" customFormat="1" ht="12.75">
      <c r="A425" s="466"/>
      <c r="B425" s="478"/>
      <c r="C425" s="487"/>
      <c r="E425" s="469"/>
    </row>
    <row r="426" spans="1:5" s="461" customFormat="1" ht="12.75">
      <c r="A426" s="466"/>
      <c r="B426" s="478"/>
      <c r="C426" s="487"/>
      <c r="E426" s="469"/>
    </row>
    <row r="427" spans="1:5" s="461" customFormat="1" ht="12.75">
      <c r="A427" s="466"/>
      <c r="B427" s="478"/>
      <c r="C427" s="487"/>
      <c r="E427" s="469"/>
    </row>
    <row r="428" spans="1:5" s="461" customFormat="1" ht="12.75">
      <c r="A428" s="466"/>
      <c r="B428" s="478"/>
      <c r="C428" s="487"/>
      <c r="E428" s="469"/>
    </row>
    <row r="429" spans="1:5" s="461" customFormat="1" ht="12.75">
      <c r="A429" s="466"/>
      <c r="B429" s="478"/>
      <c r="C429" s="487"/>
      <c r="E429" s="469"/>
    </row>
    <row r="430" spans="1:5" s="461" customFormat="1" ht="12.75">
      <c r="A430" s="466"/>
      <c r="B430" s="478"/>
      <c r="C430" s="487"/>
      <c r="E430" s="469"/>
    </row>
    <row r="431" spans="1:5" s="461" customFormat="1" ht="12.75">
      <c r="A431" s="466"/>
      <c r="B431" s="478"/>
      <c r="C431" s="487"/>
      <c r="E431" s="469"/>
    </row>
    <row r="432" spans="1:5" s="461" customFormat="1" ht="12.75">
      <c r="A432" s="466"/>
      <c r="B432" s="478"/>
      <c r="C432" s="487"/>
      <c r="E432" s="469"/>
    </row>
    <row r="433" spans="1:5" s="461" customFormat="1" ht="12.75">
      <c r="A433" s="466"/>
      <c r="B433" s="478"/>
      <c r="C433" s="487"/>
      <c r="E433" s="469"/>
    </row>
    <row r="434" spans="1:5" s="461" customFormat="1" ht="12.75">
      <c r="A434" s="466"/>
      <c r="B434" s="478"/>
      <c r="C434" s="487"/>
      <c r="E434" s="469"/>
    </row>
    <row r="435" spans="1:5" s="461" customFormat="1" ht="12.75">
      <c r="A435" s="466"/>
      <c r="B435" s="478"/>
      <c r="C435" s="487"/>
      <c r="E435" s="469"/>
    </row>
    <row r="436" spans="1:5" s="461" customFormat="1" ht="12.75">
      <c r="A436" s="466"/>
      <c r="B436" s="491"/>
      <c r="C436" s="487"/>
      <c r="E436" s="469"/>
    </row>
    <row r="437" spans="1:5" s="461" customFormat="1" ht="12.75">
      <c r="A437" s="466"/>
      <c r="B437" s="478"/>
      <c r="C437" s="487"/>
      <c r="E437" s="469"/>
    </row>
    <row r="438" spans="1:5" s="461" customFormat="1" ht="12.75">
      <c r="A438" s="466"/>
      <c r="B438" s="478"/>
      <c r="C438" s="487"/>
      <c r="E438" s="469"/>
    </row>
    <row r="439" spans="1:5" s="461" customFormat="1" ht="12.75">
      <c r="A439" s="466"/>
      <c r="B439" s="478"/>
      <c r="C439" s="487"/>
      <c r="E439" s="469"/>
    </row>
    <row r="440" spans="1:5" s="461" customFormat="1" ht="12.75">
      <c r="A440" s="466"/>
      <c r="B440" s="478"/>
      <c r="C440" s="487"/>
      <c r="E440" s="469"/>
    </row>
    <row r="441" spans="1:5" s="461" customFormat="1" ht="12.75">
      <c r="A441" s="466"/>
      <c r="B441" s="478"/>
      <c r="C441" s="487"/>
      <c r="E441" s="469"/>
    </row>
    <row r="442" spans="1:5" s="461" customFormat="1" ht="12.75">
      <c r="A442" s="466"/>
      <c r="B442" s="478"/>
      <c r="C442" s="487"/>
      <c r="E442" s="469"/>
    </row>
    <row r="443" spans="1:5" s="461" customFormat="1" ht="12.75">
      <c r="A443" s="466"/>
      <c r="B443" s="478"/>
      <c r="C443" s="487"/>
      <c r="E443" s="469"/>
    </row>
    <row r="444" spans="1:5" s="461" customFormat="1" ht="12.75">
      <c r="A444" s="466"/>
      <c r="B444" s="478"/>
      <c r="C444" s="487"/>
      <c r="E444" s="469"/>
    </row>
    <row r="445" spans="1:5" s="461" customFormat="1" ht="12.75">
      <c r="A445" s="466"/>
      <c r="B445" s="478"/>
      <c r="C445" s="487"/>
      <c r="E445" s="469"/>
    </row>
    <row r="446" spans="1:5" s="461" customFormat="1" ht="12.75">
      <c r="A446" s="466"/>
      <c r="B446" s="478"/>
      <c r="C446" s="487"/>
      <c r="E446" s="469"/>
    </row>
    <row r="447" spans="1:5" s="461" customFormat="1" ht="12.75">
      <c r="A447" s="466"/>
      <c r="B447" s="478"/>
      <c r="C447" s="487"/>
      <c r="E447" s="469"/>
    </row>
    <row r="448" spans="1:5" s="461" customFormat="1" ht="12.75">
      <c r="A448" s="466"/>
      <c r="B448" s="478"/>
      <c r="C448" s="487"/>
      <c r="E448" s="469"/>
    </row>
    <row r="449" spans="1:5" s="461" customFormat="1" ht="12.75">
      <c r="A449" s="466"/>
      <c r="B449" s="478"/>
      <c r="C449" s="487"/>
      <c r="E449" s="469"/>
    </row>
    <row r="450" spans="1:5" s="461" customFormat="1" ht="12.75">
      <c r="A450" s="466"/>
      <c r="B450" s="478"/>
      <c r="C450" s="487"/>
      <c r="E450" s="469"/>
    </row>
    <row r="451" spans="1:5" s="461" customFormat="1" ht="12.75">
      <c r="A451" s="466"/>
      <c r="B451" s="478"/>
      <c r="C451" s="487"/>
      <c r="E451" s="469"/>
    </row>
    <row r="452" spans="1:5" s="461" customFormat="1" ht="12.75">
      <c r="A452" s="466"/>
      <c r="B452" s="478"/>
      <c r="C452" s="487"/>
      <c r="E452" s="469"/>
    </row>
    <row r="453" spans="1:5" s="461" customFormat="1" ht="12.75">
      <c r="A453" s="466"/>
      <c r="B453" s="478"/>
      <c r="C453" s="487"/>
      <c r="E453" s="469"/>
    </row>
    <row r="454" spans="1:5" s="461" customFormat="1" ht="12.75">
      <c r="A454" s="466"/>
      <c r="B454" s="478"/>
      <c r="C454" s="487"/>
      <c r="E454" s="469"/>
    </row>
    <row r="455" spans="1:5" s="461" customFormat="1" ht="12.75">
      <c r="A455" s="466"/>
      <c r="B455" s="478"/>
      <c r="C455" s="487"/>
      <c r="E455" s="469"/>
    </row>
    <row r="456" spans="1:5" s="461" customFormat="1" ht="12.75">
      <c r="A456" s="466"/>
      <c r="B456" s="478"/>
      <c r="C456" s="487"/>
      <c r="E456" s="469"/>
    </row>
    <row r="457" spans="1:5" s="461" customFormat="1" ht="12.75">
      <c r="A457" s="466"/>
      <c r="B457" s="478"/>
      <c r="C457" s="487"/>
      <c r="E457" s="469"/>
    </row>
    <row r="458" spans="1:5" s="461" customFormat="1" ht="12.75">
      <c r="A458" s="466"/>
      <c r="B458" s="478"/>
      <c r="C458" s="487"/>
      <c r="E458" s="469"/>
    </row>
    <row r="459" spans="1:5" s="461" customFormat="1" ht="12.75">
      <c r="A459" s="466"/>
      <c r="B459" s="478"/>
      <c r="C459" s="487"/>
      <c r="E459" s="469"/>
    </row>
    <row r="460" spans="1:5" s="461" customFormat="1" ht="12.75">
      <c r="A460" s="466"/>
      <c r="B460" s="478"/>
      <c r="C460" s="487"/>
      <c r="E460" s="469"/>
    </row>
    <row r="461" spans="1:5" s="461" customFormat="1" ht="12.75">
      <c r="A461" s="466"/>
      <c r="B461" s="478"/>
      <c r="C461" s="487"/>
      <c r="E461" s="469"/>
    </row>
    <row r="462" spans="1:5" s="461" customFormat="1" ht="12.75">
      <c r="A462" s="466"/>
      <c r="B462" s="478"/>
      <c r="C462" s="487"/>
      <c r="E462" s="469"/>
    </row>
    <row r="463" spans="1:5" s="461" customFormat="1" ht="12.75">
      <c r="A463" s="466"/>
      <c r="B463" s="492"/>
      <c r="C463" s="485"/>
      <c r="E463" s="469"/>
    </row>
    <row r="464" spans="1:5" s="461" customFormat="1" ht="12.75">
      <c r="A464" s="466"/>
      <c r="B464" s="476"/>
      <c r="C464" s="487"/>
      <c r="E464" s="469"/>
    </row>
    <row r="465" spans="1:5" s="461" customFormat="1" ht="12.75">
      <c r="A465" s="466"/>
      <c r="B465" s="478"/>
      <c r="C465" s="487"/>
      <c r="E465" s="469"/>
    </row>
    <row r="466" spans="1:5" s="461" customFormat="1" ht="12.75">
      <c r="A466" s="466"/>
      <c r="B466" s="478"/>
      <c r="C466" s="487"/>
      <c r="E466" s="469"/>
    </row>
    <row r="467" spans="1:5" s="461" customFormat="1" ht="12.75">
      <c r="A467" s="466"/>
      <c r="B467" s="478"/>
      <c r="C467" s="487"/>
      <c r="E467" s="469"/>
    </row>
    <row r="468" spans="1:5" s="461" customFormat="1" ht="12.75">
      <c r="A468" s="466"/>
      <c r="B468" s="478"/>
      <c r="C468" s="487"/>
      <c r="E468" s="469"/>
    </row>
    <row r="469" spans="1:5" s="461" customFormat="1" ht="12.75">
      <c r="A469" s="466"/>
      <c r="B469" s="478"/>
      <c r="C469" s="487"/>
      <c r="E469" s="469"/>
    </row>
    <row r="470" spans="1:5" s="461" customFormat="1" ht="12.75">
      <c r="A470" s="466"/>
      <c r="B470" s="478"/>
      <c r="C470" s="487"/>
      <c r="E470" s="469"/>
    </row>
    <row r="471" spans="1:5" s="461" customFormat="1" ht="12.75">
      <c r="A471" s="466"/>
      <c r="B471" s="478"/>
      <c r="C471" s="487"/>
      <c r="E471" s="469"/>
    </row>
    <row r="472" spans="1:5" s="461" customFormat="1" ht="12.75">
      <c r="A472" s="466"/>
      <c r="B472" s="478"/>
      <c r="C472" s="487"/>
      <c r="E472" s="469"/>
    </row>
    <row r="473" spans="1:5" s="461" customFormat="1" ht="12.75">
      <c r="A473" s="466"/>
      <c r="B473" s="478"/>
      <c r="C473" s="487"/>
      <c r="E473" s="469"/>
    </row>
    <row r="474" spans="1:5" s="461" customFormat="1" ht="12.75">
      <c r="A474" s="466"/>
      <c r="B474" s="478"/>
      <c r="C474" s="487"/>
      <c r="E474" s="469"/>
    </row>
    <row r="475" spans="1:5" s="461" customFormat="1" ht="12.75">
      <c r="A475" s="466"/>
      <c r="B475" s="478"/>
      <c r="C475" s="487"/>
      <c r="E475" s="469"/>
    </row>
    <row r="476" spans="1:5" s="461" customFormat="1" ht="12.75">
      <c r="A476" s="466"/>
      <c r="B476" s="478"/>
      <c r="C476" s="487"/>
      <c r="E476" s="469"/>
    </row>
    <row r="477" spans="1:5" s="461" customFormat="1" ht="12.75">
      <c r="A477" s="466"/>
      <c r="B477" s="478"/>
      <c r="C477" s="487"/>
      <c r="E477" s="469"/>
    </row>
    <row r="478" spans="1:5" s="461" customFormat="1" ht="12.75">
      <c r="A478" s="466"/>
      <c r="B478" s="478"/>
      <c r="C478" s="487"/>
      <c r="E478" s="469"/>
    </row>
    <row r="479" spans="1:5" s="461" customFormat="1" ht="12.75">
      <c r="A479" s="466"/>
      <c r="B479" s="478"/>
      <c r="C479" s="487"/>
      <c r="E479" s="469"/>
    </row>
    <row r="480" spans="1:5" s="461" customFormat="1" ht="12.75">
      <c r="A480" s="466"/>
      <c r="B480" s="476"/>
      <c r="C480" s="487"/>
      <c r="E480" s="469"/>
    </row>
    <row r="481" spans="1:5" s="461" customFormat="1" ht="12.75">
      <c r="A481" s="466"/>
      <c r="B481" s="478"/>
      <c r="C481" s="487"/>
      <c r="E481" s="469"/>
    </row>
    <row r="482" spans="1:5" s="461" customFormat="1" ht="12.75">
      <c r="A482" s="466"/>
      <c r="B482" s="478"/>
      <c r="C482" s="487"/>
      <c r="E482" s="469"/>
    </row>
    <row r="483" spans="1:5" s="461" customFormat="1" ht="12.75">
      <c r="A483" s="466"/>
      <c r="B483" s="478"/>
      <c r="C483" s="487"/>
      <c r="E483" s="469"/>
    </row>
    <row r="484" spans="1:5" s="461" customFormat="1" ht="12.75">
      <c r="A484" s="466"/>
      <c r="B484" s="478"/>
      <c r="C484" s="487"/>
      <c r="E484" s="469"/>
    </row>
    <row r="485" spans="1:5" s="461" customFormat="1" ht="12.75">
      <c r="A485" s="466"/>
      <c r="B485" s="476"/>
      <c r="C485" s="487"/>
      <c r="E485" s="469"/>
    </row>
    <row r="486" spans="1:5" s="461" customFormat="1" ht="12.75">
      <c r="A486" s="466"/>
      <c r="B486" s="478"/>
      <c r="C486" s="487"/>
      <c r="E486" s="469"/>
    </row>
    <row r="487" spans="1:5" s="461" customFormat="1" ht="12.75">
      <c r="A487" s="466"/>
      <c r="B487" s="478"/>
      <c r="C487" s="487"/>
      <c r="E487" s="469"/>
    </row>
    <row r="488" spans="1:5" s="461" customFormat="1" ht="12.75">
      <c r="A488" s="466"/>
      <c r="B488" s="478"/>
      <c r="C488" s="487"/>
      <c r="E488" s="469"/>
    </row>
    <row r="489" spans="1:5" s="461" customFormat="1" ht="12.75">
      <c r="A489" s="466"/>
      <c r="B489" s="478"/>
      <c r="C489" s="487"/>
      <c r="E489" s="469"/>
    </row>
    <row r="490" spans="1:5" s="461" customFormat="1" ht="12.75">
      <c r="A490" s="466"/>
      <c r="B490" s="478"/>
      <c r="C490" s="487"/>
      <c r="E490" s="469"/>
    </row>
    <row r="491" spans="1:5" s="461" customFormat="1" ht="12.75">
      <c r="A491" s="466"/>
      <c r="B491" s="478"/>
      <c r="C491" s="487"/>
      <c r="E491" s="469"/>
    </row>
    <row r="492" spans="1:5" s="461" customFormat="1" ht="12.75">
      <c r="A492" s="466"/>
      <c r="B492" s="478"/>
      <c r="C492" s="487"/>
      <c r="E492" s="469"/>
    </row>
    <row r="493" spans="1:5" s="461" customFormat="1" ht="12.75">
      <c r="A493" s="466"/>
      <c r="B493" s="478"/>
      <c r="C493" s="487"/>
      <c r="E493" s="469"/>
    </row>
    <row r="494" spans="1:5" s="461" customFormat="1" ht="12.75">
      <c r="A494" s="466"/>
      <c r="B494" s="478"/>
      <c r="C494" s="487"/>
      <c r="E494" s="469"/>
    </row>
    <row r="495" spans="1:5" s="461" customFormat="1" ht="12.75">
      <c r="A495" s="466"/>
      <c r="B495" s="478"/>
      <c r="C495" s="487"/>
      <c r="E495" s="469"/>
    </row>
    <row r="496" spans="1:5" s="461" customFormat="1" ht="12.75">
      <c r="A496" s="466"/>
      <c r="B496" s="478"/>
      <c r="C496" s="487"/>
      <c r="E496" s="469"/>
    </row>
    <row r="497" spans="1:5" s="461" customFormat="1" ht="12.75">
      <c r="A497" s="466"/>
      <c r="B497" s="478"/>
      <c r="C497" s="487"/>
      <c r="E497" s="469"/>
    </row>
    <row r="498" spans="1:5" s="461" customFormat="1" ht="12.75">
      <c r="A498" s="466"/>
      <c r="B498" s="478"/>
      <c r="C498" s="482"/>
      <c r="E498" s="469"/>
    </row>
    <row r="499" spans="1:5" s="461" customFormat="1" ht="12.75">
      <c r="A499" s="466"/>
      <c r="B499" s="478"/>
      <c r="C499" s="487"/>
      <c r="E499" s="469"/>
    </row>
    <row r="500" spans="1:5" s="461" customFormat="1" ht="12.75">
      <c r="A500" s="466"/>
      <c r="B500" s="478"/>
      <c r="C500" s="487"/>
      <c r="E500" s="469"/>
    </row>
    <row r="501" spans="1:5" s="461" customFormat="1" ht="12.75">
      <c r="A501" s="466"/>
      <c r="B501" s="478"/>
      <c r="C501" s="487"/>
      <c r="E501" s="469"/>
    </row>
    <row r="502" spans="1:5" s="461" customFormat="1" ht="12.75">
      <c r="A502" s="466"/>
      <c r="B502" s="478"/>
      <c r="C502" s="487"/>
      <c r="E502" s="469"/>
    </row>
    <row r="503" spans="1:5" s="461" customFormat="1" ht="12.75">
      <c r="A503" s="466"/>
      <c r="B503" s="478"/>
      <c r="C503" s="487"/>
      <c r="E503" s="469"/>
    </row>
    <row r="504" spans="1:5" s="461" customFormat="1" ht="12.75">
      <c r="A504" s="466"/>
      <c r="B504" s="476"/>
      <c r="C504" s="487"/>
      <c r="E504" s="469"/>
    </row>
    <row r="505" spans="1:5" s="461" customFormat="1" ht="12.75">
      <c r="A505" s="466"/>
      <c r="B505" s="478"/>
      <c r="C505" s="487"/>
      <c r="E505" s="469"/>
    </row>
    <row r="506" spans="1:5" s="461" customFormat="1" ht="12.75">
      <c r="A506" s="466"/>
      <c r="B506" s="478"/>
      <c r="C506" s="487"/>
      <c r="E506" s="469"/>
    </row>
    <row r="507" spans="1:5" s="461" customFormat="1" ht="12.75">
      <c r="A507" s="466"/>
      <c r="B507" s="478"/>
      <c r="C507" s="487"/>
      <c r="E507" s="469"/>
    </row>
    <row r="508" spans="1:5" s="461" customFormat="1" ht="12.75">
      <c r="A508" s="466"/>
      <c r="B508" s="478"/>
      <c r="C508" s="487"/>
      <c r="E508" s="469"/>
    </row>
    <row r="509" spans="1:5" s="461" customFormat="1" ht="12.75">
      <c r="A509" s="466"/>
      <c r="B509" s="478"/>
      <c r="C509" s="487"/>
      <c r="E509" s="469"/>
    </row>
    <row r="510" spans="1:5" s="461" customFormat="1" ht="12.75">
      <c r="A510" s="466"/>
      <c r="B510" s="478"/>
      <c r="C510" s="487"/>
      <c r="E510" s="469"/>
    </row>
    <row r="511" spans="1:5" s="461" customFormat="1" ht="12.75">
      <c r="A511" s="466"/>
      <c r="B511" s="478"/>
      <c r="C511" s="487"/>
      <c r="E511" s="469"/>
    </row>
    <row r="512" spans="1:5" s="461" customFormat="1" ht="12.75">
      <c r="A512" s="466"/>
      <c r="B512" s="488"/>
      <c r="C512" s="489"/>
      <c r="E512" s="469"/>
    </row>
    <row r="513" spans="1:5" s="461" customFormat="1" ht="12.75">
      <c r="A513" s="466"/>
      <c r="B513" s="476"/>
      <c r="C513" s="487"/>
      <c r="E513" s="469"/>
    </row>
    <row r="514" spans="1:5" s="461" customFormat="1" ht="12.75">
      <c r="A514" s="466"/>
      <c r="B514" s="478"/>
      <c r="C514" s="487"/>
      <c r="E514" s="469"/>
    </row>
    <row r="515" spans="1:5" s="461" customFormat="1" ht="12.75">
      <c r="A515" s="466"/>
      <c r="B515" s="478"/>
      <c r="C515" s="487"/>
      <c r="E515" s="469"/>
    </row>
    <row r="516" spans="1:5" s="461" customFormat="1" ht="12.75">
      <c r="A516" s="466"/>
      <c r="B516" s="478"/>
      <c r="C516" s="487"/>
      <c r="E516" s="469"/>
    </row>
    <row r="517" spans="1:5" s="461" customFormat="1" ht="12.75">
      <c r="A517" s="466"/>
      <c r="B517" s="478"/>
      <c r="C517" s="487"/>
      <c r="E517" s="469"/>
    </row>
    <row r="518" spans="1:5" s="461" customFormat="1" ht="12.75">
      <c r="A518" s="466"/>
      <c r="B518" s="478"/>
      <c r="C518" s="487"/>
      <c r="E518" s="469"/>
    </row>
    <row r="519" spans="1:5" s="461" customFormat="1" ht="12.75">
      <c r="A519" s="466"/>
      <c r="B519" s="478"/>
      <c r="C519" s="487"/>
      <c r="E519" s="469"/>
    </row>
    <row r="520" spans="1:5" s="461" customFormat="1" ht="12.75">
      <c r="A520" s="466"/>
      <c r="B520" s="478"/>
      <c r="C520" s="487"/>
      <c r="E520" s="469"/>
    </row>
    <row r="521" spans="1:5" s="461" customFormat="1" ht="12.75">
      <c r="A521" s="466"/>
      <c r="B521" s="478"/>
      <c r="C521" s="487"/>
      <c r="E521" s="469"/>
    </row>
    <row r="522" spans="1:5" s="461" customFormat="1" ht="12.75">
      <c r="A522" s="466"/>
      <c r="B522" s="478"/>
      <c r="C522" s="487"/>
      <c r="E522" s="469"/>
    </row>
    <row r="523" spans="1:5" s="461" customFormat="1" ht="12.75">
      <c r="A523" s="466"/>
      <c r="B523" s="478"/>
      <c r="C523" s="487"/>
      <c r="E523" s="469"/>
    </row>
    <row r="524" spans="1:5" s="461" customFormat="1" ht="12.75">
      <c r="A524" s="466"/>
      <c r="B524" s="478"/>
      <c r="C524" s="487"/>
      <c r="E524" s="469"/>
    </row>
    <row r="525" spans="1:5" s="461" customFormat="1" ht="12.75">
      <c r="A525" s="466"/>
      <c r="B525" s="476"/>
      <c r="C525" s="487"/>
      <c r="E525" s="469"/>
    </row>
    <row r="526" spans="1:5" s="461" customFormat="1" ht="12.75">
      <c r="A526" s="466"/>
      <c r="B526" s="478"/>
      <c r="C526" s="487"/>
      <c r="E526" s="469"/>
    </row>
    <row r="527" spans="1:5" s="461" customFormat="1" ht="12.75">
      <c r="A527" s="466"/>
      <c r="B527" s="478"/>
      <c r="C527" s="487"/>
      <c r="E527" s="469"/>
    </row>
    <row r="528" spans="1:5" s="461" customFormat="1" ht="12.75">
      <c r="A528" s="466"/>
      <c r="B528" s="478"/>
      <c r="C528" s="487"/>
      <c r="E528" s="469"/>
    </row>
    <row r="529" spans="1:5" s="461" customFormat="1" ht="12.75">
      <c r="A529" s="466"/>
      <c r="B529" s="478"/>
      <c r="C529" s="487"/>
      <c r="E529" s="469"/>
    </row>
    <row r="530" spans="1:5" s="461" customFormat="1" ht="12.75">
      <c r="A530" s="466"/>
      <c r="B530" s="478"/>
      <c r="C530" s="487"/>
      <c r="E530" s="469"/>
    </row>
    <row r="531" spans="1:5" s="461" customFormat="1" ht="12.75">
      <c r="A531" s="466"/>
      <c r="B531" s="478"/>
      <c r="C531" s="487"/>
      <c r="E531" s="469"/>
    </row>
    <row r="532" spans="1:5" s="461" customFormat="1" ht="12.75">
      <c r="A532" s="466"/>
      <c r="B532" s="478"/>
      <c r="C532" s="487"/>
      <c r="E532" s="469"/>
    </row>
    <row r="533" spans="1:5" s="461" customFormat="1" ht="12.75">
      <c r="A533" s="466"/>
      <c r="B533" s="478"/>
      <c r="C533" s="487"/>
      <c r="E533" s="469"/>
    </row>
    <row r="534" spans="1:5" s="461" customFormat="1" ht="12.75">
      <c r="A534" s="466"/>
      <c r="B534" s="478"/>
      <c r="C534" s="487"/>
      <c r="E534" s="469"/>
    </row>
    <row r="535" spans="1:5" s="461" customFormat="1" ht="12.75">
      <c r="A535" s="466"/>
      <c r="B535" s="478"/>
      <c r="C535" s="487"/>
      <c r="E535" s="469"/>
    </row>
    <row r="536" spans="1:5" s="461" customFormat="1" ht="12.75">
      <c r="A536" s="466"/>
      <c r="B536" s="478"/>
      <c r="C536" s="487"/>
      <c r="E536" s="469"/>
    </row>
    <row r="537" spans="1:5" s="461" customFormat="1" ht="12.75">
      <c r="A537" s="466"/>
      <c r="B537" s="478"/>
      <c r="C537" s="487"/>
      <c r="E537" s="469"/>
    </row>
    <row r="538" spans="1:5" s="461" customFormat="1" ht="12.75">
      <c r="A538" s="466"/>
      <c r="B538" s="478"/>
      <c r="C538" s="487"/>
      <c r="E538" s="469"/>
    </row>
    <row r="539" spans="1:5" s="461" customFormat="1" ht="12.75">
      <c r="A539" s="466"/>
      <c r="B539" s="478"/>
      <c r="C539" s="487"/>
      <c r="E539" s="469"/>
    </row>
    <row r="540" spans="1:5" s="461" customFormat="1" ht="12.75">
      <c r="A540" s="466"/>
      <c r="B540" s="478"/>
      <c r="C540" s="487"/>
      <c r="E540" s="469"/>
    </row>
    <row r="541" spans="1:5" s="461" customFormat="1" ht="12.75">
      <c r="A541" s="466"/>
      <c r="B541" s="478"/>
      <c r="C541" s="487"/>
      <c r="E541" s="469"/>
    </row>
    <row r="542" spans="1:5" s="461" customFormat="1" ht="12.75">
      <c r="A542" s="466"/>
      <c r="B542" s="476"/>
      <c r="C542" s="487"/>
      <c r="E542" s="469"/>
    </row>
    <row r="543" spans="1:5" s="461" customFormat="1" ht="12.75">
      <c r="A543" s="466"/>
      <c r="B543" s="488"/>
      <c r="C543" s="489"/>
      <c r="E543" s="469"/>
    </row>
    <row r="544" spans="1:5" s="461" customFormat="1" ht="12.75">
      <c r="A544" s="466"/>
      <c r="B544" s="478"/>
      <c r="C544" s="487"/>
      <c r="E544" s="469"/>
    </row>
    <row r="545" spans="1:5" s="461" customFormat="1" ht="12.75">
      <c r="A545" s="466"/>
      <c r="B545" s="488"/>
      <c r="C545" s="489"/>
      <c r="E545" s="469"/>
    </row>
    <row r="546" spans="1:5" s="461" customFormat="1" ht="12.75">
      <c r="A546" s="466"/>
      <c r="B546" s="478"/>
      <c r="C546" s="487"/>
      <c r="E546" s="469"/>
    </row>
    <row r="547" spans="1:5" s="461" customFormat="1" ht="12.75">
      <c r="A547" s="466"/>
      <c r="B547" s="488"/>
      <c r="C547" s="489"/>
      <c r="E547" s="469"/>
    </row>
    <row r="548" spans="1:5" s="461" customFormat="1" ht="12.75">
      <c r="A548" s="466"/>
      <c r="B548" s="478"/>
      <c r="C548" s="487"/>
      <c r="E548" s="469"/>
    </row>
    <row r="549" spans="1:5" s="461" customFormat="1" ht="12.75">
      <c r="A549" s="466"/>
      <c r="B549" s="488"/>
      <c r="C549" s="489"/>
      <c r="E549" s="469"/>
    </row>
    <row r="550" spans="1:5" s="461" customFormat="1" ht="12.75">
      <c r="A550" s="466"/>
      <c r="B550" s="478"/>
      <c r="C550" s="487"/>
      <c r="E550" s="469"/>
    </row>
    <row r="551" spans="1:5" s="461" customFormat="1" ht="12.75">
      <c r="A551" s="466"/>
      <c r="B551" s="478"/>
      <c r="C551" s="487"/>
      <c r="E551" s="469"/>
    </row>
    <row r="552" spans="1:5" s="461" customFormat="1" ht="12.75">
      <c r="A552" s="466"/>
      <c r="B552" s="478"/>
      <c r="C552" s="487"/>
      <c r="E552" s="469"/>
    </row>
    <row r="553" spans="1:5" s="461" customFormat="1" ht="12.75">
      <c r="A553" s="466"/>
      <c r="B553" s="478"/>
      <c r="C553" s="487"/>
      <c r="E553" s="469"/>
    </row>
    <row r="554" spans="1:5" s="461" customFormat="1" ht="12.75">
      <c r="A554" s="466"/>
      <c r="B554" s="478"/>
      <c r="C554" s="487"/>
      <c r="E554" s="469"/>
    </row>
    <row r="555" spans="1:5" s="461" customFormat="1" ht="12.75">
      <c r="A555" s="466"/>
      <c r="B555" s="478"/>
      <c r="C555" s="479"/>
      <c r="E555" s="469"/>
    </row>
    <row r="556" spans="1:5" s="461" customFormat="1" ht="12.75">
      <c r="A556" s="493"/>
      <c r="B556" s="470"/>
      <c r="C556" s="471"/>
      <c r="E556" s="469"/>
    </row>
    <row r="557" spans="1:5" s="461" customFormat="1" ht="12.75">
      <c r="A557" s="494"/>
      <c r="B557" s="488"/>
      <c r="C557" s="495"/>
      <c r="E557" s="469"/>
    </row>
    <row r="558" spans="1:5" s="461" customFormat="1" ht="12.75">
      <c r="A558" s="494"/>
      <c r="B558" s="478"/>
      <c r="C558" s="479"/>
      <c r="E558" s="469"/>
    </row>
    <row r="559" spans="1:5" s="461" customFormat="1" ht="12.75">
      <c r="A559" s="494"/>
      <c r="B559" s="476"/>
      <c r="C559" s="479"/>
      <c r="E559" s="469"/>
    </row>
    <row r="560" spans="1:5" s="461" customFormat="1" ht="12.75">
      <c r="A560" s="494"/>
      <c r="B560" s="488"/>
      <c r="C560" s="495"/>
      <c r="E560" s="469"/>
    </row>
    <row r="561" spans="1:5" s="461" customFormat="1" ht="12.75">
      <c r="A561" s="494"/>
      <c r="B561" s="478"/>
      <c r="C561" s="479"/>
      <c r="E561" s="469"/>
    </row>
    <row r="562" spans="1:5" s="461" customFormat="1" ht="12.75">
      <c r="A562" s="494"/>
      <c r="B562" s="478"/>
      <c r="C562" s="479"/>
      <c r="E562" s="469"/>
    </row>
    <row r="563" spans="1:5" s="461" customFormat="1" ht="12.75">
      <c r="A563" s="494"/>
      <c r="B563" s="478"/>
      <c r="C563" s="479"/>
      <c r="E563" s="469"/>
    </row>
    <row r="564" spans="1:5" s="461" customFormat="1" ht="12.75">
      <c r="A564" s="494"/>
      <c r="B564" s="488"/>
      <c r="C564" s="495"/>
      <c r="E564" s="469"/>
    </row>
    <row r="565" spans="1:5" s="461" customFormat="1" ht="12.75">
      <c r="A565" s="494"/>
      <c r="B565" s="478"/>
      <c r="C565" s="479"/>
      <c r="E565" s="469"/>
    </row>
    <row r="566" spans="1:5" s="461" customFormat="1" ht="12.75">
      <c r="A566" s="494"/>
      <c r="B566" s="478"/>
      <c r="C566" s="479"/>
      <c r="E566" s="469"/>
    </row>
    <row r="567" spans="1:5" s="461" customFormat="1" ht="12.75">
      <c r="A567" s="494"/>
      <c r="B567" s="488"/>
      <c r="C567" s="495"/>
      <c r="E567" s="469"/>
    </row>
    <row r="568" spans="1:5" s="461" customFormat="1" ht="12.75">
      <c r="A568" s="494"/>
      <c r="B568" s="478"/>
      <c r="C568" s="479"/>
      <c r="E568" s="469"/>
    </row>
    <row r="569" spans="1:5" s="461" customFormat="1" ht="12.75">
      <c r="A569" s="494"/>
      <c r="B569" s="488"/>
      <c r="C569" s="495"/>
      <c r="E569" s="469"/>
    </row>
    <row r="570" spans="1:5" s="461" customFormat="1" ht="12.75">
      <c r="A570" s="494"/>
      <c r="B570" s="478"/>
      <c r="C570" s="479"/>
      <c r="E570" s="469"/>
    </row>
    <row r="571" spans="1:5" s="461" customFormat="1" ht="14.25">
      <c r="A571" s="466"/>
      <c r="B571" s="490"/>
      <c r="C571" s="487"/>
      <c r="E571" s="469"/>
    </row>
    <row r="572" spans="1:5" s="461" customFormat="1" ht="12.75">
      <c r="A572" s="466"/>
      <c r="B572" s="476"/>
      <c r="C572" s="495"/>
      <c r="E572" s="469"/>
    </row>
    <row r="573" spans="1:5" s="461" customFormat="1" ht="12.75">
      <c r="A573" s="466"/>
      <c r="B573" s="488"/>
      <c r="C573" s="495"/>
      <c r="E573" s="469"/>
    </row>
    <row r="574" spans="1:5" s="461" customFormat="1" ht="12.75">
      <c r="A574" s="466"/>
      <c r="B574" s="478"/>
      <c r="C574" s="479"/>
      <c r="E574" s="469"/>
    </row>
    <row r="575" spans="1:5" s="461" customFormat="1" ht="12.75">
      <c r="A575" s="466"/>
      <c r="B575" s="478"/>
      <c r="C575" s="479"/>
      <c r="E575" s="469"/>
    </row>
    <row r="576" spans="1:5" s="461" customFormat="1" ht="12.75">
      <c r="A576" s="466"/>
      <c r="B576" s="478"/>
      <c r="C576" s="479"/>
      <c r="E576" s="469"/>
    </row>
    <row r="577" spans="1:5" s="461" customFormat="1" ht="12.75">
      <c r="A577" s="466"/>
      <c r="B577" s="478"/>
      <c r="C577" s="479"/>
      <c r="E577" s="469"/>
    </row>
    <row r="578" spans="1:5" s="461" customFormat="1" ht="12.75">
      <c r="A578" s="466"/>
      <c r="B578" s="478"/>
      <c r="C578" s="479"/>
      <c r="E578" s="469"/>
    </row>
    <row r="579" spans="1:5" s="461" customFormat="1" ht="12.75">
      <c r="A579" s="466"/>
      <c r="B579" s="478"/>
      <c r="C579" s="479"/>
      <c r="E579" s="469"/>
    </row>
    <row r="580" spans="1:5" s="461" customFormat="1" ht="12.75">
      <c r="A580" s="466"/>
      <c r="B580" s="478"/>
      <c r="C580" s="479"/>
      <c r="E580" s="469"/>
    </row>
    <row r="581" spans="1:5" s="461" customFormat="1" ht="12.75">
      <c r="A581" s="466"/>
      <c r="B581" s="478"/>
      <c r="C581" s="479"/>
      <c r="E581" s="469"/>
    </row>
    <row r="582" spans="1:5" s="461" customFormat="1" ht="12.75">
      <c r="A582" s="466"/>
      <c r="B582" s="478"/>
      <c r="C582" s="479"/>
      <c r="E582" s="469"/>
    </row>
    <row r="583" spans="1:5" s="461" customFormat="1" ht="12.75">
      <c r="A583" s="466"/>
      <c r="B583" s="478"/>
      <c r="C583" s="479"/>
      <c r="E583" s="469"/>
    </row>
    <row r="584" spans="1:5" s="461" customFormat="1" ht="12.75">
      <c r="A584" s="466"/>
      <c r="B584" s="478"/>
      <c r="C584" s="479"/>
      <c r="E584" s="469"/>
    </row>
    <row r="585" spans="1:5" s="461" customFormat="1" ht="12.75">
      <c r="A585" s="466"/>
      <c r="B585" s="478"/>
      <c r="C585" s="479"/>
      <c r="E585" s="469"/>
    </row>
    <row r="586" spans="1:5" s="461" customFormat="1" ht="12.75">
      <c r="A586" s="466"/>
      <c r="B586" s="478"/>
      <c r="C586" s="479"/>
      <c r="E586" s="469"/>
    </row>
    <row r="587" spans="1:5" s="461" customFormat="1" ht="12.75">
      <c r="A587" s="466"/>
      <c r="B587" s="488"/>
      <c r="C587" s="495"/>
      <c r="E587" s="469"/>
    </row>
    <row r="588" spans="1:5" s="461" customFormat="1" ht="25.5" customHeight="1">
      <c r="A588" s="466"/>
      <c r="B588" s="478"/>
      <c r="C588" s="479"/>
      <c r="E588" s="469"/>
    </row>
    <row r="589" spans="1:5" s="461" customFormat="1" ht="12.75">
      <c r="A589" s="466"/>
      <c r="B589" s="478"/>
      <c r="C589" s="479"/>
      <c r="E589" s="469"/>
    </row>
    <row r="590" spans="1:5" s="461" customFormat="1" ht="12.75">
      <c r="A590" s="466"/>
      <c r="B590" s="478"/>
      <c r="C590" s="479"/>
      <c r="E590" s="469"/>
    </row>
    <row r="591" spans="1:5" s="461" customFormat="1" ht="12.75">
      <c r="A591" s="466"/>
      <c r="B591" s="478"/>
      <c r="C591" s="479"/>
      <c r="E591" s="469"/>
    </row>
    <row r="592" spans="1:5" s="461" customFormat="1" ht="12.75">
      <c r="A592" s="466"/>
      <c r="B592" s="478"/>
      <c r="C592" s="479"/>
      <c r="E592" s="469"/>
    </row>
    <row r="593" spans="1:5" s="461" customFormat="1" ht="30.75" customHeight="1">
      <c r="A593" s="466"/>
      <c r="B593" s="478"/>
      <c r="C593" s="479"/>
      <c r="E593" s="469"/>
    </row>
    <row r="594" spans="1:5" s="461" customFormat="1" ht="12.75">
      <c r="A594" s="466"/>
      <c r="B594" s="478"/>
      <c r="C594" s="479"/>
      <c r="E594" s="469"/>
    </row>
    <row r="595" spans="1:5" s="461" customFormat="1" ht="12.75">
      <c r="A595" s="466"/>
      <c r="B595" s="478"/>
      <c r="C595" s="479"/>
      <c r="E595" s="469"/>
    </row>
    <row r="596" spans="1:5" s="461" customFormat="1" ht="12.75">
      <c r="A596" s="466"/>
      <c r="B596" s="478"/>
      <c r="C596" s="479"/>
      <c r="E596" s="469"/>
    </row>
    <row r="597" spans="1:5" s="461" customFormat="1" ht="12.75">
      <c r="A597" s="466"/>
      <c r="B597" s="478"/>
      <c r="C597" s="479"/>
      <c r="E597" s="469"/>
    </row>
    <row r="598" spans="1:5" s="461" customFormat="1" ht="12.75">
      <c r="A598" s="466"/>
      <c r="B598" s="478"/>
      <c r="C598" s="479"/>
      <c r="E598" s="469"/>
    </row>
    <row r="599" spans="1:5" s="461" customFormat="1" ht="15" customHeight="1">
      <c r="A599" s="466"/>
      <c r="B599" s="478"/>
      <c r="C599" s="479"/>
      <c r="E599" s="469"/>
    </row>
    <row r="600" spans="1:5" s="461" customFormat="1" ht="15" customHeight="1">
      <c r="A600" s="466"/>
      <c r="B600" s="478"/>
      <c r="C600" s="479"/>
      <c r="E600" s="469"/>
    </row>
    <row r="601" spans="1:5" s="461" customFormat="1" ht="15" customHeight="1">
      <c r="A601" s="466"/>
      <c r="B601" s="478"/>
      <c r="C601" s="479"/>
      <c r="E601" s="469"/>
    </row>
    <row r="602" spans="1:5" s="461" customFormat="1" ht="15" customHeight="1">
      <c r="A602" s="466"/>
      <c r="B602" s="478"/>
      <c r="C602" s="479"/>
      <c r="E602" s="469"/>
    </row>
    <row r="603" spans="1:5" s="461" customFormat="1" ht="15" customHeight="1">
      <c r="A603" s="466"/>
      <c r="B603" s="476"/>
      <c r="C603" s="495"/>
      <c r="E603" s="469"/>
    </row>
    <row r="604" spans="1:5" s="461" customFormat="1" ht="15" customHeight="1">
      <c r="A604" s="466"/>
      <c r="B604" s="488"/>
      <c r="C604" s="495"/>
      <c r="E604" s="469"/>
    </row>
    <row r="605" spans="1:5" s="461" customFormat="1" ht="15" customHeight="1">
      <c r="A605" s="494"/>
      <c r="B605" s="478"/>
      <c r="C605" s="479"/>
      <c r="E605" s="469"/>
    </row>
    <row r="606" spans="1:5" s="461" customFormat="1" ht="15" customHeight="1">
      <c r="A606" s="466"/>
      <c r="B606" s="478"/>
      <c r="C606" s="479"/>
      <c r="E606" s="469"/>
    </row>
    <row r="607" spans="1:5" s="461" customFormat="1" ht="15" customHeight="1">
      <c r="A607" s="494"/>
      <c r="B607" s="478"/>
      <c r="C607" s="479"/>
      <c r="E607" s="469"/>
    </row>
    <row r="608" spans="1:5" s="461" customFormat="1" ht="15" customHeight="1">
      <c r="A608" s="466"/>
      <c r="B608" s="478"/>
      <c r="C608" s="479"/>
      <c r="E608" s="469"/>
    </row>
    <row r="609" spans="1:5" s="461" customFormat="1" ht="15" customHeight="1">
      <c r="A609" s="494"/>
      <c r="B609" s="478"/>
      <c r="C609" s="479"/>
      <c r="E609" s="469"/>
    </row>
    <row r="610" spans="1:5" s="461" customFormat="1" ht="15" customHeight="1">
      <c r="A610" s="466"/>
      <c r="B610" s="478"/>
      <c r="C610" s="479"/>
      <c r="E610" s="469"/>
    </row>
    <row r="611" spans="1:5" s="461" customFormat="1" ht="15" customHeight="1">
      <c r="A611" s="494"/>
      <c r="B611" s="478"/>
      <c r="C611" s="479"/>
      <c r="E611" s="469"/>
    </row>
    <row r="612" spans="1:5" s="461" customFormat="1" ht="15" customHeight="1">
      <c r="A612" s="466"/>
      <c r="B612" s="478"/>
      <c r="C612" s="479"/>
      <c r="E612" s="469"/>
    </row>
    <row r="613" spans="1:5" s="461" customFormat="1" ht="15" customHeight="1">
      <c r="A613" s="494"/>
      <c r="B613" s="478"/>
      <c r="C613" s="479"/>
      <c r="E613" s="469"/>
    </row>
    <row r="614" spans="1:5" s="461" customFormat="1" ht="15" customHeight="1">
      <c r="A614" s="466"/>
      <c r="B614" s="478"/>
      <c r="C614" s="479"/>
      <c r="E614" s="469"/>
    </row>
    <row r="615" spans="1:5" s="461" customFormat="1" ht="15" customHeight="1">
      <c r="A615" s="494"/>
      <c r="B615" s="478"/>
      <c r="C615" s="479"/>
      <c r="E615" s="469"/>
    </row>
    <row r="616" spans="1:5" s="461" customFormat="1" ht="15" customHeight="1">
      <c r="A616" s="466"/>
      <c r="B616" s="478"/>
      <c r="C616" s="479"/>
      <c r="E616" s="469"/>
    </row>
    <row r="617" spans="1:5" s="461" customFormat="1" ht="15" customHeight="1">
      <c r="A617" s="494"/>
      <c r="B617" s="478"/>
      <c r="C617" s="479"/>
      <c r="E617" s="469"/>
    </row>
    <row r="618" spans="1:5" s="461" customFormat="1" ht="15" customHeight="1">
      <c r="A618" s="466"/>
      <c r="B618" s="478"/>
      <c r="C618" s="479"/>
      <c r="E618" s="469"/>
    </row>
    <row r="619" spans="1:5" s="461" customFormat="1" ht="15" customHeight="1">
      <c r="A619" s="494"/>
      <c r="B619" s="478"/>
      <c r="C619" s="479"/>
      <c r="E619" s="469"/>
    </row>
    <row r="620" spans="1:5" s="461" customFormat="1" ht="15" customHeight="1">
      <c r="A620" s="466"/>
      <c r="B620" s="478"/>
      <c r="C620" s="479"/>
      <c r="E620" s="469"/>
    </row>
    <row r="621" spans="1:5" s="461" customFormat="1" ht="15" customHeight="1">
      <c r="A621" s="494"/>
      <c r="B621" s="478"/>
      <c r="C621" s="479"/>
      <c r="E621" s="469"/>
    </row>
    <row r="622" spans="1:5" s="461" customFormat="1" ht="15" customHeight="1">
      <c r="A622" s="466"/>
      <c r="B622" s="478"/>
      <c r="C622" s="479"/>
      <c r="E622" s="469"/>
    </row>
    <row r="623" spans="1:5" s="461" customFormat="1" ht="15" customHeight="1">
      <c r="A623" s="494"/>
      <c r="B623" s="478"/>
      <c r="C623" s="479"/>
      <c r="E623" s="469"/>
    </row>
    <row r="624" spans="1:5" s="461" customFormat="1" ht="15" customHeight="1">
      <c r="A624" s="494"/>
      <c r="B624" s="488"/>
      <c r="C624" s="495"/>
      <c r="E624" s="469"/>
    </row>
    <row r="625" spans="1:5" s="461" customFormat="1" ht="15" customHeight="1">
      <c r="A625" s="494"/>
      <c r="B625" s="478"/>
      <c r="C625" s="479"/>
      <c r="E625" s="469"/>
    </row>
    <row r="626" spans="1:5" s="461" customFormat="1" ht="15" customHeight="1">
      <c r="A626" s="494"/>
      <c r="B626" s="478"/>
      <c r="C626" s="479"/>
      <c r="E626" s="469"/>
    </row>
    <row r="627" spans="1:5" s="461" customFormat="1" ht="15" customHeight="1">
      <c r="A627" s="494"/>
      <c r="B627" s="478"/>
      <c r="C627" s="479"/>
      <c r="E627" s="469"/>
    </row>
    <row r="628" spans="1:5" s="461" customFormat="1" ht="15" customHeight="1">
      <c r="A628" s="494"/>
      <c r="B628" s="478"/>
      <c r="C628" s="479"/>
      <c r="E628" s="469"/>
    </row>
    <row r="629" spans="1:5" s="461" customFormat="1" ht="15" customHeight="1">
      <c r="A629" s="494"/>
      <c r="B629" s="478"/>
      <c r="C629" s="479"/>
      <c r="E629" s="469"/>
    </row>
    <row r="630" spans="1:5" s="461" customFormat="1" ht="15" customHeight="1">
      <c r="A630" s="494"/>
      <c r="B630" s="478"/>
      <c r="C630" s="479"/>
      <c r="E630" s="469"/>
    </row>
    <row r="631" spans="1:5" s="461" customFormat="1" ht="15" customHeight="1">
      <c r="A631" s="466"/>
      <c r="B631" s="496"/>
      <c r="C631" s="468"/>
      <c r="E631" s="469"/>
    </row>
    <row r="632" s="461" customFormat="1" ht="15" customHeight="1">
      <c r="C632" s="497"/>
    </row>
    <row r="633" s="461" customFormat="1" ht="15" customHeight="1">
      <c r="C633" s="497"/>
    </row>
    <row r="634" s="461" customFormat="1" ht="15" customHeight="1">
      <c r="C634" s="497"/>
    </row>
    <row r="635" s="461" customFormat="1" ht="15" customHeight="1">
      <c r="C635" s="497"/>
    </row>
    <row r="636" s="461" customFormat="1" ht="15" customHeight="1">
      <c r="C636" s="497"/>
    </row>
    <row r="637" s="461" customFormat="1" ht="15" customHeight="1">
      <c r="C637" s="497"/>
    </row>
    <row r="638" s="461" customFormat="1" ht="15" customHeight="1">
      <c r="C638" s="497"/>
    </row>
    <row r="639" s="461" customFormat="1" ht="15" customHeight="1">
      <c r="C639" s="497"/>
    </row>
    <row r="640" s="461" customFormat="1" ht="15" customHeight="1">
      <c r="C640" s="497"/>
    </row>
    <row r="641" s="461" customFormat="1" ht="15" customHeight="1">
      <c r="C641" s="497"/>
    </row>
    <row r="642" s="461" customFormat="1" ht="15" customHeight="1">
      <c r="C642" s="497"/>
    </row>
    <row r="643" s="461" customFormat="1" ht="15" customHeight="1">
      <c r="C643" s="497"/>
    </row>
    <row r="644" s="461" customFormat="1" ht="15" customHeight="1">
      <c r="C644" s="497"/>
    </row>
    <row r="645" s="461" customFormat="1" ht="15" customHeight="1">
      <c r="C645" s="497"/>
    </row>
    <row r="646" s="461" customFormat="1" ht="15" customHeight="1">
      <c r="C646" s="497"/>
    </row>
    <row r="647" s="461" customFormat="1" ht="15" customHeight="1">
      <c r="C647" s="497"/>
    </row>
    <row r="648" s="461" customFormat="1" ht="15" customHeight="1">
      <c r="C648" s="497"/>
    </row>
    <row r="649" s="461" customFormat="1" ht="15" customHeight="1">
      <c r="C649" s="497"/>
    </row>
    <row r="650" s="461" customFormat="1" ht="15" customHeight="1">
      <c r="C650" s="497"/>
    </row>
    <row r="651" s="461" customFormat="1" ht="15" customHeight="1">
      <c r="C651" s="497"/>
    </row>
    <row r="652" s="461" customFormat="1" ht="15" customHeight="1">
      <c r="C652" s="497"/>
    </row>
    <row r="653" s="461" customFormat="1" ht="15" customHeight="1">
      <c r="C653" s="497"/>
    </row>
    <row r="654" s="461" customFormat="1" ht="15" customHeight="1">
      <c r="C654" s="497"/>
    </row>
    <row r="655" s="461" customFormat="1" ht="15" customHeight="1">
      <c r="C655" s="497"/>
    </row>
    <row r="656" s="461" customFormat="1" ht="15" customHeight="1">
      <c r="C656" s="497"/>
    </row>
    <row r="657" s="461" customFormat="1" ht="15" customHeight="1">
      <c r="C657" s="497"/>
    </row>
    <row r="658" s="461" customFormat="1" ht="15" customHeight="1">
      <c r="C658" s="497"/>
    </row>
    <row r="659" s="461" customFormat="1" ht="15" customHeight="1">
      <c r="C659" s="497"/>
    </row>
    <row r="660" s="461" customFormat="1" ht="15" customHeight="1">
      <c r="C660" s="497"/>
    </row>
    <row r="661" s="461" customFormat="1" ht="15" customHeight="1">
      <c r="C661" s="497"/>
    </row>
    <row r="662" s="461" customFormat="1" ht="15" customHeight="1">
      <c r="C662" s="497"/>
    </row>
    <row r="663" s="461" customFormat="1" ht="15" customHeight="1">
      <c r="C663" s="497"/>
    </row>
    <row r="664" s="461" customFormat="1" ht="15" customHeight="1">
      <c r="C664" s="497"/>
    </row>
    <row r="665" s="461" customFormat="1" ht="15" customHeight="1">
      <c r="C665" s="497"/>
    </row>
    <row r="666" s="461" customFormat="1" ht="15" customHeight="1">
      <c r="C666" s="497"/>
    </row>
    <row r="667" s="461" customFormat="1" ht="15" customHeight="1">
      <c r="C667" s="497"/>
    </row>
    <row r="668" s="461" customFormat="1" ht="15" customHeight="1">
      <c r="C668" s="497"/>
    </row>
    <row r="669" s="461" customFormat="1" ht="15" customHeight="1">
      <c r="C669" s="497"/>
    </row>
    <row r="670" s="461" customFormat="1" ht="15" customHeight="1">
      <c r="C670" s="497"/>
    </row>
    <row r="671" s="461" customFormat="1" ht="15" customHeight="1">
      <c r="C671" s="497"/>
    </row>
    <row r="672" s="461" customFormat="1" ht="15" customHeight="1">
      <c r="C672" s="497"/>
    </row>
    <row r="673" s="461" customFormat="1" ht="15" customHeight="1">
      <c r="C673" s="497"/>
    </row>
    <row r="674" s="461" customFormat="1" ht="15" customHeight="1">
      <c r="C674" s="497"/>
    </row>
    <row r="675" s="461" customFormat="1" ht="15" customHeight="1">
      <c r="C675" s="497"/>
    </row>
    <row r="676" s="461" customFormat="1" ht="15" customHeight="1">
      <c r="C676" s="497"/>
    </row>
    <row r="677" s="461" customFormat="1" ht="15" customHeight="1">
      <c r="C677" s="497"/>
    </row>
    <row r="678" s="461" customFormat="1" ht="15" customHeight="1">
      <c r="C678" s="497"/>
    </row>
    <row r="679" s="461" customFormat="1" ht="15" customHeight="1">
      <c r="C679" s="497"/>
    </row>
    <row r="680" s="461" customFormat="1" ht="15" customHeight="1">
      <c r="C680" s="497"/>
    </row>
    <row r="681" s="461" customFormat="1" ht="15" customHeight="1">
      <c r="C681" s="497"/>
    </row>
    <row r="682" s="461" customFormat="1" ht="15" customHeight="1">
      <c r="C682" s="497"/>
    </row>
    <row r="683" s="461" customFormat="1" ht="15" customHeight="1">
      <c r="C683" s="497"/>
    </row>
    <row r="684" s="461" customFormat="1" ht="15" customHeight="1">
      <c r="C684" s="497"/>
    </row>
    <row r="685" s="461" customFormat="1" ht="15" customHeight="1">
      <c r="C685" s="497"/>
    </row>
    <row r="686" s="461" customFormat="1" ht="15" customHeight="1">
      <c r="C686" s="497"/>
    </row>
    <row r="687" s="461" customFormat="1" ht="15" customHeight="1">
      <c r="C687" s="497"/>
    </row>
    <row r="688" s="461" customFormat="1" ht="15" customHeight="1">
      <c r="C688" s="497"/>
    </row>
    <row r="689" s="461" customFormat="1" ht="15" customHeight="1">
      <c r="C689" s="497"/>
    </row>
    <row r="690" s="461" customFormat="1" ht="15" customHeight="1">
      <c r="C690" s="497"/>
    </row>
    <row r="691" s="461" customFormat="1" ht="15" customHeight="1">
      <c r="C691" s="497"/>
    </row>
    <row r="692" s="461" customFormat="1" ht="15" customHeight="1">
      <c r="C692" s="497"/>
    </row>
    <row r="693" s="461" customFormat="1" ht="15" customHeight="1">
      <c r="C693" s="497"/>
    </row>
    <row r="694" s="461" customFormat="1" ht="15" customHeight="1">
      <c r="C694" s="497"/>
    </row>
    <row r="695" s="461" customFormat="1" ht="15" customHeight="1">
      <c r="C695" s="497"/>
    </row>
    <row r="696" s="461" customFormat="1" ht="15" customHeight="1">
      <c r="C696" s="497"/>
    </row>
    <row r="697" s="461" customFormat="1" ht="15" customHeight="1">
      <c r="C697" s="497"/>
    </row>
    <row r="698" s="461" customFormat="1" ht="15" customHeight="1">
      <c r="C698" s="497"/>
    </row>
    <row r="699" s="461" customFormat="1" ht="15" customHeight="1">
      <c r="C699" s="497"/>
    </row>
    <row r="700" s="461" customFormat="1" ht="15" customHeight="1">
      <c r="C700" s="497"/>
    </row>
    <row r="701" s="461" customFormat="1" ht="15" customHeight="1">
      <c r="C701" s="497"/>
    </row>
    <row r="702" s="461" customFormat="1" ht="15" customHeight="1">
      <c r="C702" s="497"/>
    </row>
    <row r="703" s="461" customFormat="1" ht="15" customHeight="1">
      <c r="C703" s="497"/>
    </row>
    <row r="704" s="461" customFormat="1" ht="15" customHeight="1">
      <c r="C704" s="497"/>
    </row>
    <row r="705" s="461" customFormat="1" ht="15" customHeight="1">
      <c r="C705" s="497"/>
    </row>
    <row r="706" s="461" customFormat="1" ht="15" customHeight="1">
      <c r="C706" s="497"/>
    </row>
    <row r="707" s="461" customFormat="1" ht="15" customHeight="1">
      <c r="C707" s="497"/>
    </row>
    <row r="708" s="461" customFormat="1" ht="15" customHeight="1">
      <c r="C708" s="497"/>
    </row>
    <row r="709" s="461" customFormat="1" ht="15" customHeight="1">
      <c r="C709" s="497"/>
    </row>
    <row r="710" s="461" customFormat="1" ht="15" customHeight="1">
      <c r="C710" s="497"/>
    </row>
    <row r="711" s="461" customFormat="1" ht="15" customHeight="1">
      <c r="C711" s="497"/>
    </row>
    <row r="712" s="461" customFormat="1" ht="15" customHeight="1">
      <c r="C712" s="497"/>
    </row>
    <row r="713" s="461" customFormat="1" ht="15" customHeight="1">
      <c r="C713" s="497"/>
    </row>
    <row r="714" s="461" customFormat="1" ht="15" customHeight="1">
      <c r="C714" s="497"/>
    </row>
    <row r="715" s="461" customFormat="1" ht="15" customHeight="1">
      <c r="C715" s="497"/>
    </row>
    <row r="716" s="461" customFormat="1" ht="15" customHeight="1">
      <c r="C716" s="497"/>
    </row>
    <row r="717" s="461" customFormat="1" ht="15" customHeight="1">
      <c r="C717" s="497"/>
    </row>
    <row r="718" s="461" customFormat="1" ht="12.75">
      <c r="C718" s="497"/>
    </row>
    <row r="719" s="461" customFormat="1" ht="12.75">
      <c r="C719" s="497"/>
    </row>
    <row r="720" s="461" customFormat="1" ht="12.75">
      <c r="C720" s="497"/>
    </row>
    <row r="721" s="461" customFormat="1" ht="12.75">
      <c r="C721" s="497"/>
    </row>
    <row r="722" s="461" customFormat="1" ht="12.75">
      <c r="C722" s="497"/>
    </row>
    <row r="723" s="461" customFormat="1" ht="12.75">
      <c r="C723" s="497"/>
    </row>
    <row r="724" s="461" customFormat="1" ht="12.75">
      <c r="C724" s="497"/>
    </row>
    <row r="725" s="461" customFormat="1" ht="12.75">
      <c r="C725" s="497"/>
    </row>
    <row r="726" s="461" customFormat="1" ht="12.75">
      <c r="C726" s="497"/>
    </row>
    <row r="727" s="461" customFormat="1" ht="12.75">
      <c r="C727" s="497"/>
    </row>
    <row r="728" s="461" customFormat="1" ht="12.75">
      <c r="C728" s="497"/>
    </row>
    <row r="729" s="461" customFormat="1" ht="12.75">
      <c r="C729" s="497"/>
    </row>
    <row r="730" s="461" customFormat="1" ht="12.75">
      <c r="C730" s="497"/>
    </row>
    <row r="731" s="461" customFormat="1" ht="12.75">
      <c r="C731" s="497"/>
    </row>
    <row r="732" s="461" customFormat="1" ht="12.75">
      <c r="C732" s="497"/>
    </row>
    <row r="733" s="461" customFormat="1" ht="12.75">
      <c r="C733" s="497"/>
    </row>
    <row r="734" s="461" customFormat="1" ht="12.75">
      <c r="C734" s="497"/>
    </row>
    <row r="735" s="461" customFormat="1" ht="12.75">
      <c r="C735" s="497"/>
    </row>
    <row r="736" s="461" customFormat="1" ht="12.75">
      <c r="C736" s="497"/>
    </row>
    <row r="737" s="461" customFormat="1" ht="12.75">
      <c r="C737" s="497"/>
    </row>
    <row r="738" s="461" customFormat="1" ht="12.75">
      <c r="C738" s="497"/>
    </row>
    <row r="739" s="461" customFormat="1" ht="12.75">
      <c r="C739" s="497"/>
    </row>
    <row r="740" s="461" customFormat="1" ht="12.75">
      <c r="C740" s="497"/>
    </row>
    <row r="741" s="461" customFormat="1" ht="12.75">
      <c r="C741" s="497"/>
    </row>
    <row r="742" s="461" customFormat="1" ht="12.75">
      <c r="C742" s="497"/>
    </row>
    <row r="743" s="461" customFormat="1" ht="12.75">
      <c r="C743" s="497"/>
    </row>
    <row r="744" s="461" customFormat="1" ht="12.75">
      <c r="C744" s="497"/>
    </row>
    <row r="745" s="461" customFormat="1" ht="12.75">
      <c r="C745" s="497"/>
    </row>
    <row r="746" s="461" customFormat="1" ht="12.75">
      <c r="C746" s="497"/>
    </row>
    <row r="747" s="461" customFormat="1" ht="12.75">
      <c r="C747" s="497"/>
    </row>
    <row r="748" s="461" customFormat="1" ht="12.75">
      <c r="C748" s="497"/>
    </row>
    <row r="749" s="461" customFormat="1" ht="12.75">
      <c r="C749" s="497"/>
    </row>
    <row r="750" s="461" customFormat="1" ht="12.75">
      <c r="C750" s="497"/>
    </row>
    <row r="751" s="461" customFormat="1" ht="12.75">
      <c r="C751" s="497"/>
    </row>
    <row r="752" s="461" customFormat="1" ht="12.75">
      <c r="C752" s="497"/>
    </row>
    <row r="753" s="461" customFormat="1" ht="12.75">
      <c r="C753" s="497"/>
    </row>
    <row r="754" s="461" customFormat="1" ht="12.75">
      <c r="C754" s="497"/>
    </row>
    <row r="755" s="461" customFormat="1" ht="12.75">
      <c r="C755" s="497"/>
    </row>
    <row r="756" s="461" customFormat="1" ht="12.75">
      <c r="C756" s="497"/>
    </row>
    <row r="757" s="461" customFormat="1" ht="12.75">
      <c r="C757" s="497"/>
    </row>
    <row r="758" s="461" customFormat="1" ht="12.75">
      <c r="C758" s="497"/>
    </row>
    <row r="759" s="461" customFormat="1" ht="12.75">
      <c r="C759" s="497"/>
    </row>
    <row r="760" s="461" customFormat="1" ht="12.75">
      <c r="C760" s="497"/>
    </row>
    <row r="761" s="461" customFormat="1" ht="12.75">
      <c r="C761" s="497"/>
    </row>
    <row r="762" s="461" customFormat="1" ht="12.75">
      <c r="C762" s="497"/>
    </row>
    <row r="763" s="461" customFormat="1" ht="12.75">
      <c r="C763" s="497"/>
    </row>
    <row r="764" s="461" customFormat="1" ht="12.75">
      <c r="C764" s="497"/>
    </row>
    <row r="765" s="461" customFormat="1" ht="12.75">
      <c r="C765" s="497"/>
    </row>
    <row r="766" s="461" customFormat="1" ht="12.75">
      <c r="C766" s="497"/>
    </row>
    <row r="767" s="461" customFormat="1" ht="12.75">
      <c r="C767" s="497"/>
    </row>
    <row r="768" s="461" customFormat="1" ht="12.75">
      <c r="C768" s="497"/>
    </row>
    <row r="769" s="461" customFormat="1" ht="12.75">
      <c r="C769" s="497"/>
    </row>
    <row r="770" s="461" customFormat="1" ht="12.75">
      <c r="C770" s="497"/>
    </row>
    <row r="771" s="461" customFormat="1" ht="12.75">
      <c r="C771" s="497"/>
    </row>
    <row r="772" s="461" customFormat="1" ht="12.75">
      <c r="C772" s="497"/>
    </row>
    <row r="773" s="461" customFormat="1" ht="12.75">
      <c r="C773" s="497"/>
    </row>
    <row r="774" s="461" customFormat="1" ht="12.75">
      <c r="C774" s="497"/>
    </row>
    <row r="775" s="461" customFormat="1" ht="12.75">
      <c r="C775" s="497"/>
    </row>
    <row r="776" s="461" customFormat="1" ht="12.75">
      <c r="C776" s="497"/>
    </row>
    <row r="777" s="461" customFormat="1" ht="12.75">
      <c r="C777" s="497"/>
    </row>
    <row r="778" s="461" customFormat="1" ht="12.75">
      <c r="C778" s="497"/>
    </row>
    <row r="779" s="461" customFormat="1" ht="12.75">
      <c r="C779" s="497"/>
    </row>
    <row r="780" s="461" customFormat="1" ht="12.75">
      <c r="C780" s="497"/>
    </row>
    <row r="781" s="461" customFormat="1" ht="12.75">
      <c r="C781" s="497"/>
    </row>
    <row r="782" s="461" customFormat="1" ht="12.75">
      <c r="C782" s="497"/>
    </row>
    <row r="783" s="461" customFormat="1" ht="12.75">
      <c r="C783" s="497"/>
    </row>
    <row r="784" s="461" customFormat="1" ht="12.75">
      <c r="C784" s="497"/>
    </row>
    <row r="785" s="461" customFormat="1" ht="12.75">
      <c r="C785" s="497"/>
    </row>
    <row r="786" s="461" customFormat="1" ht="12.75">
      <c r="C786" s="497"/>
    </row>
    <row r="787" s="461" customFormat="1" ht="12.75">
      <c r="C787" s="497"/>
    </row>
    <row r="788" s="461" customFormat="1" ht="12.75">
      <c r="C788" s="497"/>
    </row>
    <row r="789" s="461" customFormat="1" ht="12.75">
      <c r="C789" s="497"/>
    </row>
    <row r="790" s="461" customFormat="1" ht="12.75">
      <c r="C790" s="497"/>
    </row>
    <row r="791" s="461" customFormat="1" ht="12.75">
      <c r="C791" s="497"/>
    </row>
    <row r="792" s="461" customFormat="1" ht="12.75">
      <c r="C792" s="497"/>
    </row>
    <row r="793" s="461" customFormat="1" ht="12.75">
      <c r="C793" s="497"/>
    </row>
    <row r="794" s="461" customFormat="1" ht="12.75">
      <c r="C794" s="497"/>
    </row>
    <row r="795" s="461" customFormat="1" ht="12.75">
      <c r="C795" s="497"/>
    </row>
    <row r="796" s="461" customFormat="1" ht="12.75">
      <c r="C796" s="497"/>
    </row>
    <row r="797" s="461" customFormat="1" ht="12.75">
      <c r="C797" s="497"/>
    </row>
    <row r="798" s="461" customFormat="1" ht="12.75">
      <c r="C798" s="497"/>
    </row>
    <row r="799" s="461" customFormat="1" ht="12.75">
      <c r="C799" s="497"/>
    </row>
    <row r="800" s="461" customFormat="1" ht="12.75">
      <c r="C800" s="497"/>
    </row>
    <row r="801" s="461" customFormat="1" ht="12.75">
      <c r="C801" s="497"/>
    </row>
    <row r="802" s="461" customFormat="1" ht="12.75">
      <c r="C802" s="497"/>
    </row>
    <row r="803" s="461" customFormat="1" ht="12.75">
      <c r="C803" s="497"/>
    </row>
    <row r="804" s="461" customFormat="1" ht="12.75">
      <c r="C804" s="497"/>
    </row>
    <row r="805" s="461" customFormat="1" ht="12.75">
      <c r="C805" s="497"/>
    </row>
    <row r="806" s="461" customFormat="1" ht="12.75">
      <c r="C806" s="497"/>
    </row>
    <row r="807" s="461" customFormat="1" ht="12.75">
      <c r="C807" s="497"/>
    </row>
    <row r="808" s="461" customFormat="1" ht="12.75">
      <c r="C808" s="497"/>
    </row>
    <row r="809" s="461" customFormat="1" ht="12.75">
      <c r="C809" s="497"/>
    </row>
    <row r="810" s="461" customFormat="1" ht="12.75">
      <c r="C810" s="497"/>
    </row>
    <row r="811" s="461" customFormat="1" ht="12.75">
      <c r="C811" s="497"/>
    </row>
    <row r="812" s="461" customFormat="1" ht="12.75">
      <c r="C812" s="497"/>
    </row>
    <row r="813" s="461" customFormat="1" ht="12.75">
      <c r="C813" s="497"/>
    </row>
    <row r="814" s="461" customFormat="1" ht="12.75">
      <c r="C814" s="497"/>
    </row>
    <row r="815" s="461" customFormat="1" ht="12.75">
      <c r="C815" s="497"/>
    </row>
    <row r="816" s="461" customFormat="1" ht="12.75">
      <c r="C816" s="497"/>
    </row>
    <row r="817" s="461" customFormat="1" ht="12.75">
      <c r="C817" s="497"/>
    </row>
    <row r="818" s="461" customFormat="1" ht="12.75">
      <c r="C818" s="497"/>
    </row>
    <row r="819" s="461" customFormat="1" ht="12.75">
      <c r="C819" s="497"/>
    </row>
    <row r="820" s="461" customFormat="1" ht="12.75">
      <c r="C820" s="497"/>
    </row>
    <row r="821" s="461" customFormat="1" ht="12.75">
      <c r="C821" s="497"/>
    </row>
    <row r="822" s="461" customFormat="1" ht="12.75">
      <c r="C822" s="497"/>
    </row>
    <row r="823" s="461" customFormat="1" ht="12.75">
      <c r="C823" s="497"/>
    </row>
    <row r="824" s="461" customFormat="1" ht="12.75">
      <c r="C824" s="497"/>
    </row>
    <row r="825" s="461" customFormat="1" ht="12.75">
      <c r="C825" s="497"/>
    </row>
    <row r="826" s="461" customFormat="1" ht="12.75">
      <c r="C826" s="497"/>
    </row>
    <row r="827" s="461" customFormat="1" ht="12.75">
      <c r="C827" s="497"/>
    </row>
    <row r="828" s="461" customFormat="1" ht="12.75">
      <c r="C828" s="497"/>
    </row>
    <row r="829" s="461" customFormat="1" ht="12.75">
      <c r="C829" s="497"/>
    </row>
    <row r="830" s="461" customFormat="1" ht="12.75">
      <c r="C830" s="497"/>
    </row>
    <row r="831" s="461" customFormat="1" ht="12.75">
      <c r="C831" s="497"/>
    </row>
    <row r="832" s="461" customFormat="1" ht="12.75">
      <c r="C832" s="497"/>
    </row>
    <row r="833" s="461" customFormat="1" ht="12.75">
      <c r="C833" s="497"/>
    </row>
    <row r="834" s="461" customFormat="1" ht="12.75">
      <c r="C834" s="497"/>
    </row>
    <row r="835" s="461" customFormat="1" ht="12.75">
      <c r="C835" s="497"/>
    </row>
    <row r="836" s="461" customFormat="1" ht="12.75">
      <c r="C836" s="497"/>
    </row>
    <row r="837" s="461" customFormat="1" ht="12.75">
      <c r="C837" s="497"/>
    </row>
    <row r="838" s="461" customFormat="1" ht="12.75">
      <c r="C838" s="497"/>
    </row>
    <row r="839" s="461" customFormat="1" ht="12.75">
      <c r="C839" s="497"/>
    </row>
    <row r="840" s="461" customFormat="1" ht="12.75">
      <c r="C840" s="497"/>
    </row>
    <row r="841" s="461" customFormat="1" ht="12.75">
      <c r="C841" s="497"/>
    </row>
    <row r="842" s="461" customFormat="1" ht="12.75">
      <c r="C842" s="497"/>
    </row>
    <row r="843" s="461" customFormat="1" ht="12.75">
      <c r="C843" s="497"/>
    </row>
    <row r="844" s="461" customFormat="1" ht="12.75">
      <c r="C844" s="497"/>
    </row>
    <row r="845" s="461" customFormat="1" ht="12.75">
      <c r="C845" s="497"/>
    </row>
    <row r="846" s="461" customFormat="1" ht="12.75">
      <c r="C846" s="497"/>
    </row>
    <row r="847" s="461" customFormat="1" ht="12.75">
      <c r="C847" s="497"/>
    </row>
    <row r="848" s="461" customFormat="1" ht="12.75">
      <c r="C848" s="497"/>
    </row>
    <row r="849" s="461" customFormat="1" ht="12.75">
      <c r="C849" s="497"/>
    </row>
    <row r="850" s="461" customFormat="1" ht="12.75">
      <c r="C850" s="497"/>
    </row>
    <row r="851" s="461" customFormat="1" ht="12.75">
      <c r="C851" s="497"/>
    </row>
    <row r="852" s="461" customFormat="1" ht="12.75">
      <c r="C852" s="497"/>
    </row>
    <row r="853" s="461" customFormat="1" ht="12.75">
      <c r="C853" s="497"/>
    </row>
    <row r="854" s="461" customFormat="1" ht="12.75">
      <c r="C854" s="497"/>
    </row>
    <row r="855" s="461" customFormat="1" ht="12.75">
      <c r="C855" s="497"/>
    </row>
    <row r="856" s="461" customFormat="1" ht="12.75">
      <c r="C856" s="497"/>
    </row>
    <row r="857" s="461" customFormat="1" ht="12.75">
      <c r="C857" s="497"/>
    </row>
    <row r="858" s="461" customFormat="1" ht="12.75">
      <c r="C858" s="497"/>
    </row>
    <row r="859" s="461" customFormat="1" ht="12.75">
      <c r="C859" s="497"/>
    </row>
    <row r="860" s="461" customFormat="1" ht="12.75">
      <c r="C860" s="497"/>
    </row>
    <row r="861" s="461" customFormat="1" ht="12.75">
      <c r="C861" s="497"/>
    </row>
    <row r="862" s="461" customFormat="1" ht="12.75">
      <c r="C862" s="497"/>
    </row>
    <row r="863" s="461" customFormat="1" ht="12.75">
      <c r="C863" s="497"/>
    </row>
    <row r="864" s="461" customFormat="1" ht="12.75">
      <c r="C864" s="497"/>
    </row>
    <row r="865" s="461" customFormat="1" ht="12.75">
      <c r="C865" s="497"/>
    </row>
    <row r="866" s="461" customFormat="1" ht="12.75">
      <c r="C866" s="497"/>
    </row>
    <row r="867" s="461" customFormat="1" ht="12.75">
      <c r="C867" s="497"/>
    </row>
    <row r="868" s="461" customFormat="1" ht="12.75">
      <c r="C868" s="497"/>
    </row>
    <row r="869" s="461" customFormat="1" ht="12.75">
      <c r="C869" s="497"/>
    </row>
    <row r="870" s="461" customFormat="1" ht="12.75">
      <c r="C870" s="497"/>
    </row>
    <row r="871" s="461" customFormat="1" ht="12.75">
      <c r="C871" s="497"/>
    </row>
    <row r="872" s="461" customFormat="1" ht="12.75">
      <c r="C872" s="497"/>
    </row>
    <row r="873" s="461" customFormat="1" ht="12.75">
      <c r="C873" s="497"/>
    </row>
    <row r="874" s="461" customFormat="1" ht="12.75">
      <c r="C874" s="497"/>
    </row>
    <row r="875" s="461" customFormat="1" ht="12.75">
      <c r="C875" s="497"/>
    </row>
    <row r="876" s="461" customFormat="1" ht="12.75">
      <c r="C876" s="497"/>
    </row>
    <row r="877" s="461" customFormat="1" ht="12.75">
      <c r="C877" s="497"/>
    </row>
    <row r="878" s="461" customFormat="1" ht="12.75">
      <c r="C878" s="497"/>
    </row>
    <row r="879" s="461" customFormat="1" ht="12.75">
      <c r="C879" s="497"/>
    </row>
    <row r="880" s="461" customFormat="1" ht="12.75">
      <c r="C880" s="497"/>
    </row>
    <row r="881" s="461" customFormat="1" ht="12.75">
      <c r="C881" s="497"/>
    </row>
    <row r="882" s="461" customFormat="1" ht="12.75">
      <c r="C882" s="497"/>
    </row>
    <row r="883" s="461" customFormat="1" ht="12.75">
      <c r="C883" s="497"/>
    </row>
    <row r="884" s="461" customFormat="1" ht="12.75">
      <c r="C884" s="497"/>
    </row>
    <row r="885" s="461" customFormat="1" ht="12.75">
      <c r="C885" s="497"/>
    </row>
    <row r="886" s="461" customFormat="1" ht="12.75">
      <c r="C886" s="497"/>
    </row>
    <row r="887" s="461" customFormat="1" ht="12.75">
      <c r="C887" s="497"/>
    </row>
    <row r="888" s="461" customFormat="1" ht="12.75">
      <c r="C888" s="497"/>
    </row>
    <row r="889" s="461" customFormat="1" ht="12.75">
      <c r="C889" s="497"/>
    </row>
    <row r="890" s="461" customFormat="1" ht="12.75">
      <c r="C890" s="497"/>
    </row>
    <row r="891" s="461" customFormat="1" ht="12.75">
      <c r="C891" s="497"/>
    </row>
    <row r="892" s="461" customFormat="1" ht="12.75">
      <c r="C892" s="497"/>
    </row>
    <row r="893" s="461" customFormat="1" ht="12.75">
      <c r="C893" s="497"/>
    </row>
    <row r="894" s="461" customFormat="1" ht="12.75">
      <c r="C894" s="497"/>
    </row>
    <row r="895" s="461" customFormat="1" ht="12.75">
      <c r="C895" s="497"/>
    </row>
    <row r="896" s="461" customFormat="1" ht="12.75">
      <c r="C896" s="497"/>
    </row>
    <row r="897" s="461" customFormat="1" ht="12.75">
      <c r="C897" s="497"/>
    </row>
    <row r="898" s="461" customFormat="1" ht="12.75">
      <c r="C898" s="497"/>
    </row>
    <row r="899" s="461" customFormat="1" ht="12.75">
      <c r="C899" s="497"/>
    </row>
    <row r="900" s="461" customFormat="1" ht="12.75">
      <c r="C900" s="497"/>
    </row>
    <row r="901" s="461" customFormat="1" ht="12.75">
      <c r="C901" s="497"/>
    </row>
    <row r="902" s="461" customFormat="1" ht="12.75">
      <c r="C902" s="497"/>
    </row>
    <row r="903" s="461" customFormat="1" ht="12.75">
      <c r="C903" s="497"/>
    </row>
    <row r="904" s="461" customFormat="1" ht="12.75">
      <c r="C904" s="497"/>
    </row>
    <row r="905" s="461" customFormat="1" ht="12.75">
      <c r="C905" s="497"/>
    </row>
    <row r="906" s="461" customFormat="1" ht="12.75">
      <c r="C906" s="49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52">
      <selection activeCell="C65" sqref="C65"/>
    </sheetView>
  </sheetViews>
  <sheetFormatPr defaultColWidth="9.140625" defaultRowHeight="12.75"/>
  <cols>
    <col min="1" max="1" width="7.7109375" style="120" customWidth="1"/>
    <col min="2" max="2" width="51.00390625" style="120" customWidth="1"/>
    <col min="3" max="3" width="10.8515625" style="120" customWidth="1"/>
    <col min="4" max="4" width="10.421875" style="120" customWidth="1"/>
    <col min="5" max="5" width="11.140625" style="120" customWidth="1"/>
    <col min="6" max="6" width="10.28125" style="120" customWidth="1"/>
    <col min="7" max="16384" width="9.140625" style="120" customWidth="1"/>
  </cols>
  <sheetData>
    <row r="1" spans="1:5" s="113" customFormat="1" ht="21.75" customHeight="1">
      <c r="A1" s="111"/>
      <c r="B1" s="692" t="s">
        <v>987</v>
      </c>
      <c r="C1" s="692"/>
      <c r="D1" s="692"/>
      <c r="E1" s="112"/>
    </row>
    <row r="2" spans="1:5" s="113" customFormat="1" ht="6.75" customHeight="1" hidden="1">
      <c r="A2" s="114"/>
      <c r="B2" s="114"/>
      <c r="C2" s="114"/>
      <c r="D2" s="114"/>
      <c r="E2" s="114"/>
    </row>
    <row r="3" spans="1:5" s="113" customFormat="1" ht="12">
      <c r="A3" s="115" t="s">
        <v>70</v>
      </c>
      <c r="B3" s="114"/>
      <c r="D3" s="115"/>
      <c r="E3" s="114"/>
    </row>
    <row r="4" spans="1:5" s="113" customFormat="1" ht="17.25" customHeight="1">
      <c r="A4" s="114"/>
      <c r="B4" s="114" t="s">
        <v>71</v>
      </c>
      <c r="C4" s="114"/>
      <c r="D4" s="116"/>
      <c r="E4" s="117"/>
    </row>
    <row r="5" spans="1:5" s="113" customFormat="1" ht="1.5" customHeight="1" hidden="1">
      <c r="A5" s="114"/>
      <c r="B5" s="114"/>
      <c r="C5" s="114"/>
      <c r="D5" s="114"/>
      <c r="E5" s="114" t="s">
        <v>895</v>
      </c>
    </row>
    <row r="6" spans="1:5" ht="14.25" customHeight="1" thickBot="1">
      <c r="A6" s="118"/>
      <c r="B6" s="118"/>
      <c r="C6" s="118" t="s">
        <v>72</v>
      </c>
      <c r="D6" s="118" t="s">
        <v>73</v>
      </c>
      <c r="E6" s="119"/>
    </row>
    <row r="7" spans="1:5" ht="12.75" customHeight="1" thickBot="1">
      <c r="A7" s="121"/>
      <c r="B7" s="122"/>
      <c r="C7" s="123" t="s">
        <v>74</v>
      </c>
      <c r="D7" s="124" t="s">
        <v>891</v>
      </c>
      <c r="E7" s="125" t="s">
        <v>892</v>
      </c>
    </row>
    <row r="8" spans="1:5" ht="12.75" thickBot="1">
      <c r="A8" s="126">
        <v>1</v>
      </c>
      <c r="B8" s="127">
        <v>2</v>
      </c>
      <c r="C8" s="128">
        <v>3</v>
      </c>
      <c r="D8" s="129">
        <v>4</v>
      </c>
      <c r="E8" s="129">
        <v>5</v>
      </c>
    </row>
    <row r="9" spans="1:5" ht="12.75" thickBot="1">
      <c r="A9" s="130">
        <v>8000</v>
      </c>
      <c r="B9" s="130" t="s">
        <v>540</v>
      </c>
      <c r="C9" s="197">
        <v>50354.6</v>
      </c>
      <c r="D9" s="131">
        <v>0</v>
      </c>
      <c r="E9" s="197">
        <v>50354.6</v>
      </c>
    </row>
    <row r="10" spans="1:5" ht="21" customHeight="1" thickBot="1">
      <c r="A10" s="132"/>
      <c r="B10" s="133"/>
      <c r="C10" s="134"/>
      <c r="D10" s="134"/>
      <c r="E10" s="197"/>
    </row>
    <row r="11" spans="1:5" ht="12" customHeight="1">
      <c r="A11" s="119"/>
      <c r="B11" s="693" t="s">
        <v>986</v>
      </c>
      <c r="C11" s="693"/>
      <c r="D11" s="693"/>
      <c r="E11" s="693"/>
    </row>
    <row r="12" spans="1:6" ht="12.75" customHeight="1">
      <c r="A12" s="119"/>
      <c r="B12" s="135" t="s">
        <v>75</v>
      </c>
      <c r="C12" s="135"/>
      <c r="D12" s="135"/>
      <c r="E12" s="135"/>
      <c r="F12" s="135"/>
    </row>
    <row r="13" spans="2:6" s="113" customFormat="1" ht="19.5" customHeight="1">
      <c r="B13" s="136" t="s">
        <v>76</v>
      </c>
      <c r="C13" s="136"/>
      <c r="D13" s="136"/>
      <c r="E13" s="136"/>
      <c r="F13" s="114"/>
    </row>
    <row r="14" spans="1:6" s="113" customFormat="1" ht="13.5" customHeight="1">
      <c r="A14" s="114"/>
      <c r="B14" s="137"/>
      <c r="C14" s="137"/>
      <c r="D14" s="137"/>
      <c r="E14" s="690" t="s">
        <v>895</v>
      </c>
      <c r="F14" s="690"/>
    </row>
    <row r="15" spans="1:6" s="113" customFormat="1" ht="12.75" customHeight="1" thickBot="1">
      <c r="A15" s="111"/>
      <c r="B15" s="112" t="s">
        <v>507</v>
      </c>
      <c r="C15" s="112" t="s">
        <v>509</v>
      </c>
      <c r="D15" s="112" t="s">
        <v>661</v>
      </c>
      <c r="E15" s="691" t="s">
        <v>574</v>
      </c>
      <c r="F15" s="691"/>
    </row>
    <row r="16" spans="1:6" ht="25.5" customHeight="1">
      <c r="A16" s="121"/>
      <c r="B16" s="138" t="s">
        <v>508</v>
      </c>
      <c r="C16" s="139"/>
      <c r="D16" s="140"/>
      <c r="E16" s="141" t="s">
        <v>652</v>
      </c>
      <c r="F16" s="142" t="s">
        <v>653</v>
      </c>
    </row>
    <row r="17" spans="1:6" ht="17.25" customHeight="1" thickBot="1">
      <c r="A17" s="126">
        <v>1</v>
      </c>
      <c r="B17" s="126">
        <v>2</v>
      </c>
      <c r="C17" s="143" t="s">
        <v>510</v>
      </c>
      <c r="D17" s="144">
        <v>4</v>
      </c>
      <c r="E17" s="145">
        <v>5</v>
      </c>
      <c r="F17" s="146">
        <v>6</v>
      </c>
    </row>
    <row r="18" spans="1:6" ht="12.75" thickBot="1">
      <c r="A18" s="130">
        <v>8010</v>
      </c>
      <c r="B18" s="130" t="s">
        <v>171</v>
      </c>
      <c r="C18" s="130"/>
      <c r="D18" s="147">
        <v>0</v>
      </c>
      <c r="E18" s="147">
        <v>0</v>
      </c>
      <c r="F18" s="148">
        <v>0</v>
      </c>
    </row>
    <row r="19" spans="1:6" s="153" customFormat="1" ht="9.75" customHeight="1">
      <c r="A19" s="149"/>
      <c r="B19" s="150" t="s">
        <v>574</v>
      </c>
      <c r="C19" s="151"/>
      <c r="D19" s="152"/>
      <c r="E19" s="152"/>
      <c r="F19" s="152"/>
    </row>
    <row r="20" spans="1:6" s="153" customFormat="1" ht="12">
      <c r="A20" s="154">
        <v>8100</v>
      </c>
      <c r="B20" s="155" t="s">
        <v>172</v>
      </c>
      <c r="C20" s="156"/>
      <c r="D20" s="157">
        <v>0</v>
      </c>
      <c r="E20" s="158">
        <v>0</v>
      </c>
      <c r="F20" s="159">
        <v>0</v>
      </c>
    </row>
    <row r="21" spans="1:6" ht="10.5" customHeight="1">
      <c r="A21" s="160"/>
      <c r="B21" s="161" t="s">
        <v>574</v>
      </c>
      <c r="C21" s="162"/>
      <c r="D21" s="163"/>
      <c r="E21" s="163"/>
      <c r="F21" s="163"/>
    </row>
    <row r="22" spans="1:6" ht="12">
      <c r="A22" s="160">
        <v>8110</v>
      </c>
      <c r="B22" s="164" t="s">
        <v>173</v>
      </c>
      <c r="C22" s="162"/>
      <c r="D22" s="163">
        <v>0</v>
      </c>
      <c r="E22" s="163">
        <v>0</v>
      </c>
      <c r="F22" s="163">
        <v>0</v>
      </c>
    </row>
    <row r="23" spans="1:6" ht="15" customHeight="1">
      <c r="A23" s="165"/>
      <c r="B23" s="166" t="s">
        <v>574</v>
      </c>
      <c r="C23" s="162"/>
      <c r="D23" s="163"/>
      <c r="E23" s="163"/>
      <c r="F23" s="163"/>
    </row>
    <row r="24" spans="1:6" ht="26.25" customHeight="1">
      <c r="A24" s="165">
        <v>8111</v>
      </c>
      <c r="B24" s="167" t="s">
        <v>174</v>
      </c>
      <c r="C24" s="162"/>
      <c r="D24" s="168">
        <v>0</v>
      </c>
      <c r="E24" s="169" t="s">
        <v>676</v>
      </c>
      <c r="F24" s="170">
        <v>0</v>
      </c>
    </row>
    <row r="25" spans="1:6" ht="12.75" customHeight="1">
      <c r="A25" s="165"/>
      <c r="B25" s="171" t="s">
        <v>593</v>
      </c>
      <c r="C25" s="162"/>
      <c r="D25" s="163"/>
      <c r="E25" s="172"/>
      <c r="F25" s="163"/>
    </row>
    <row r="26" spans="1:6" ht="12">
      <c r="A26" s="165">
        <v>8112</v>
      </c>
      <c r="B26" s="173" t="s">
        <v>582</v>
      </c>
      <c r="C26" s="162">
        <v>9111</v>
      </c>
      <c r="D26" s="163">
        <v>0</v>
      </c>
      <c r="E26" s="172" t="s">
        <v>676</v>
      </c>
      <c r="F26" s="174">
        <v>0</v>
      </c>
    </row>
    <row r="27" spans="1:6" ht="18" customHeight="1" thickBot="1">
      <c r="A27" s="165">
        <v>8113</v>
      </c>
      <c r="B27" s="175" t="s">
        <v>576</v>
      </c>
      <c r="C27" s="11" t="s">
        <v>615</v>
      </c>
      <c r="D27" s="176">
        <v>0</v>
      </c>
      <c r="E27" s="172" t="s">
        <v>676</v>
      </c>
      <c r="F27" s="174">
        <v>0</v>
      </c>
    </row>
    <row r="28" spans="1:6" ht="15" customHeight="1" thickBot="1">
      <c r="A28" s="165">
        <v>8120</v>
      </c>
      <c r="B28" s="175" t="s">
        <v>175</v>
      </c>
      <c r="C28" s="11"/>
      <c r="D28" s="176">
        <v>0</v>
      </c>
      <c r="E28" s="172">
        <v>0</v>
      </c>
      <c r="F28" s="174">
        <v>0</v>
      </c>
    </row>
    <row r="29" spans="1:6" ht="12.75" customHeight="1">
      <c r="A29" s="165"/>
      <c r="B29" s="171" t="s">
        <v>574</v>
      </c>
      <c r="C29" s="11"/>
      <c r="D29" s="163"/>
      <c r="E29" s="163"/>
      <c r="F29" s="163"/>
    </row>
    <row r="30" spans="1:6" ht="12">
      <c r="A30" s="165">
        <v>8121</v>
      </c>
      <c r="B30" s="173" t="s">
        <v>176</v>
      </c>
      <c r="C30" s="11"/>
      <c r="D30" s="163">
        <v>0</v>
      </c>
      <c r="E30" s="172" t="s">
        <v>676</v>
      </c>
      <c r="F30" s="174">
        <v>0</v>
      </c>
    </row>
    <row r="31" spans="1:6" ht="15.75" customHeight="1">
      <c r="A31" s="165"/>
      <c r="B31" s="177" t="s">
        <v>593</v>
      </c>
      <c r="C31" s="11"/>
      <c r="D31" s="163"/>
      <c r="E31" s="172"/>
      <c r="F31" s="163"/>
    </row>
    <row r="32" spans="1:6" ht="11.25" customHeight="1">
      <c r="A32" s="165">
        <v>8122</v>
      </c>
      <c r="B32" s="173" t="s">
        <v>177</v>
      </c>
      <c r="C32" s="11" t="s">
        <v>616</v>
      </c>
      <c r="D32" s="163">
        <v>0</v>
      </c>
      <c r="E32" s="172" t="s">
        <v>676</v>
      </c>
      <c r="F32" s="174">
        <v>0</v>
      </c>
    </row>
    <row r="33" spans="1:6" ht="13.5" customHeight="1">
      <c r="A33" s="160"/>
      <c r="B33" s="178" t="s">
        <v>593</v>
      </c>
      <c r="C33" s="11"/>
      <c r="D33" s="163"/>
      <c r="E33" s="172"/>
      <c r="F33" s="163"/>
    </row>
    <row r="34" spans="1:6" ht="12">
      <c r="A34" s="160">
        <v>8123</v>
      </c>
      <c r="B34" s="179" t="s">
        <v>599</v>
      </c>
      <c r="C34" s="11"/>
      <c r="D34" s="163">
        <v>0</v>
      </c>
      <c r="E34" s="172" t="s">
        <v>676</v>
      </c>
      <c r="F34" s="174">
        <v>0</v>
      </c>
    </row>
    <row r="35" spans="1:6" ht="12.75" thickBot="1">
      <c r="A35" s="160">
        <v>8124</v>
      </c>
      <c r="B35" s="179" t="s">
        <v>601</v>
      </c>
      <c r="C35" s="11"/>
      <c r="D35" s="176">
        <v>0</v>
      </c>
      <c r="E35" s="172" t="s">
        <v>676</v>
      </c>
      <c r="F35" s="174">
        <v>0</v>
      </c>
    </row>
    <row r="36" spans="1:6" ht="24.75" thickBot="1">
      <c r="A36" s="160">
        <v>8130</v>
      </c>
      <c r="B36" s="179" t="s">
        <v>178</v>
      </c>
      <c r="C36" s="11" t="s">
        <v>617</v>
      </c>
      <c r="D36" s="176">
        <v>0</v>
      </c>
      <c r="E36" s="172" t="s">
        <v>676</v>
      </c>
      <c r="F36" s="174">
        <v>0</v>
      </c>
    </row>
    <row r="37" spans="1:6" ht="13.5" customHeight="1">
      <c r="A37" s="160"/>
      <c r="B37" s="180" t="s">
        <v>593</v>
      </c>
      <c r="C37" s="11"/>
      <c r="D37" s="163"/>
      <c r="E37" s="172"/>
      <c r="F37" s="163"/>
    </row>
    <row r="38" spans="1:6" ht="11.25" customHeight="1">
      <c r="A38" s="160">
        <v>8131</v>
      </c>
      <c r="B38" s="179" t="s">
        <v>606</v>
      </c>
      <c r="C38" s="11"/>
      <c r="D38" s="163">
        <v>0</v>
      </c>
      <c r="E38" s="172" t="s">
        <v>676</v>
      </c>
      <c r="F38" s="174">
        <v>0</v>
      </c>
    </row>
    <row r="39" spans="1:6" ht="14.25" customHeight="1" thickBot="1">
      <c r="A39" s="160">
        <v>8132</v>
      </c>
      <c r="B39" s="179" t="s">
        <v>603</v>
      </c>
      <c r="C39" s="11"/>
      <c r="D39" s="176">
        <v>0</v>
      </c>
      <c r="E39" s="172" t="s">
        <v>676</v>
      </c>
      <c r="F39" s="174">
        <v>0</v>
      </c>
    </row>
    <row r="40" spans="1:6" ht="14.25" customHeight="1" thickBot="1">
      <c r="A40" s="160">
        <v>8140</v>
      </c>
      <c r="B40" s="179" t="s">
        <v>179</v>
      </c>
      <c r="C40" s="11"/>
      <c r="D40" s="176">
        <v>0</v>
      </c>
      <c r="E40" s="172">
        <v>0</v>
      </c>
      <c r="F40" s="174">
        <v>0</v>
      </c>
    </row>
    <row r="41" spans="1:6" ht="12">
      <c r="A41" s="160"/>
      <c r="B41" s="178" t="s">
        <v>593</v>
      </c>
      <c r="C41" s="11"/>
      <c r="D41" s="163"/>
      <c r="E41" s="163"/>
      <c r="F41" s="163"/>
    </row>
    <row r="42" spans="1:6" ht="24.75" thickBot="1">
      <c r="A42" s="165">
        <v>8141</v>
      </c>
      <c r="B42" s="173" t="s">
        <v>180</v>
      </c>
      <c r="C42" s="11" t="s">
        <v>616</v>
      </c>
      <c r="D42" s="163">
        <v>0</v>
      </c>
      <c r="E42" s="172">
        <v>0</v>
      </c>
      <c r="F42" s="174">
        <v>0</v>
      </c>
    </row>
    <row r="43" spans="1:6" ht="14.25" customHeight="1">
      <c r="A43" s="160"/>
      <c r="B43" s="178" t="s">
        <v>593</v>
      </c>
      <c r="C43" s="11"/>
      <c r="D43" s="181"/>
      <c r="E43" s="181"/>
      <c r="F43" s="181"/>
    </row>
    <row r="44" spans="1:6" ht="12.75" thickBot="1">
      <c r="A44" s="160">
        <v>8142</v>
      </c>
      <c r="B44" s="179" t="s">
        <v>607</v>
      </c>
      <c r="C44" s="18"/>
      <c r="D44" s="163">
        <v>0</v>
      </c>
      <c r="E44" s="172">
        <v>0</v>
      </c>
      <c r="F44" s="174" t="s">
        <v>900</v>
      </c>
    </row>
    <row r="45" spans="1:6" ht="12.75" thickBot="1">
      <c r="A45" s="149">
        <v>8143</v>
      </c>
      <c r="B45" s="182" t="s">
        <v>608</v>
      </c>
      <c r="C45" s="21"/>
      <c r="D45" s="176">
        <v>0</v>
      </c>
      <c r="E45" s="172">
        <v>0</v>
      </c>
      <c r="F45" s="174" t="s">
        <v>900</v>
      </c>
    </row>
    <row r="46" spans="1:6" ht="24.75" thickBot="1">
      <c r="A46" s="183">
        <v>8150</v>
      </c>
      <c r="B46" s="184" t="s">
        <v>181</v>
      </c>
      <c r="C46" s="27" t="s">
        <v>617</v>
      </c>
      <c r="D46" s="176">
        <v>0</v>
      </c>
      <c r="E46" s="185">
        <v>0</v>
      </c>
      <c r="F46" s="186">
        <v>0</v>
      </c>
    </row>
    <row r="47" spans="1:6" ht="12.75" customHeight="1">
      <c r="A47" s="149"/>
      <c r="B47" s="187" t="s">
        <v>593</v>
      </c>
      <c r="C47" s="188"/>
      <c r="D47" s="181"/>
      <c r="E47" s="181"/>
      <c r="F47" s="181"/>
    </row>
    <row r="48" spans="1:6" ht="12">
      <c r="A48" s="160">
        <v>8151</v>
      </c>
      <c r="B48" s="179" t="s">
        <v>606</v>
      </c>
      <c r="C48" s="11"/>
      <c r="D48" s="163">
        <v>0</v>
      </c>
      <c r="E48" s="172">
        <v>0</v>
      </c>
      <c r="F48" s="174" t="s">
        <v>900</v>
      </c>
    </row>
    <row r="49" spans="1:6" ht="12">
      <c r="A49" s="189">
        <v>8152</v>
      </c>
      <c r="B49" s="190" t="s">
        <v>605</v>
      </c>
      <c r="C49" s="191"/>
      <c r="D49" s="192">
        <v>0</v>
      </c>
      <c r="E49" s="185">
        <v>0</v>
      </c>
      <c r="F49" s="186" t="s">
        <v>900</v>
      </c>
    </row>
    <row r="50" spans="1:6" ht="26.25" customHeight="1">
      <c r="A50" s="193">
        <v>8160</v>
      </c>
      <c r="B50" s="194" t="s">
        <v>182</v>
      </c>
      <c r="C50" s="195"/>
      <c r="D50" s="196">
        <v>0</v>
      </c>
      <c r="E50" s="197">
        <v>0</v>
      </c>
      <c r="F50" s="196">
        <v>0</v>
      </c>
    </row>
    <row r="51" spans="1:6" ht="11.25" customHeight="1">
      <c r="A51" s="193"/>
      <c r="B51" s="198" t="s">
        <v>574</v>
      </c>
      <c r="C51" s="195"/>
      <c r="D51" s="196"/>
      <c r="E51" s="196"/>
      <c r="F51" s="196"/>
    </row>
    <row r="52" spans="1:6" ht="12">
      <c r="A52" s="193">
        <v>8161</v>
      </c>
      <c r="B52" s="199" t="s">
        <v>183</v>
      </c>
      <c r="C52" s="195"/>
      <c r="D52" s="196">
        <v>0</v>
      </c>
      <c r="E52" s="197" t="s">
        <v>676</v>
      </c>
      <c r="F52" s="196">
        <v>0</v>
      </c>
    </row>
    <row r="53" spans="1:6" s="153" customFormat="1" ht="12.75" customHeight="1">
      <c r="A53" s="193"/>
      <c r="B53" s="200" t="s">
        <v>593</v>
      </c>
      <c r="C53" s="195"/>
      <c r="D53" s="201"/>
      <c r="E53" s="202"/>
      <c r="F53" s="201"/>
    </row>
    <row r="54" spans="1:6" s="153" customFormat="1" ht="21" customHeight="1">
      <c r="A54" s="193">
        <v>8162</v>
      </c>
      <c r="B54" s="203" t="s">
        <v>571</v>
      </c>
      <c r="C54" s="195" t="s">
        <v>618</v>
      </c>
      <c r="D54" s="201">
        <v>0</v>
      </c>
      <c r="E54" s="202" t="s">
        <v>676</v>
      </c>
      <c r="F54" s="201"/>
    </row>
    <row r="55" spans="1:6" ht="33.75" customHeight="1">
      <c r="A55" s="193">
        <v>8163</v>
      </c>
      <c r="B55" s="204" t="s">
        <v>77</v>
      </c>
      <c r="C55" s="195" t="s">
        <v>618</v>
      </c>
      <c r="D55" s="196">
        <v>0</v>
      </c>
      <c r="E55" s="197" t="s">
        <v>676</v>
      </c>
      <c r="F55" s="196">
        <v>0</v>
      </c>
    </row>
    <row r="56" spans="1:6" s="153" customFormat="1" ht="20.25" customHeight="1">
      <c r="A56" s="205">
        <v>8164</v>
      </c>
      <c r="B56" s="204" t="s">
        <v>572</v>
      </c>
      <c r="C56" s="195" t="s">
        <v>619</v>
      </c>
      <c r="D56" s="196">
        <v>0</v>
      </c>
      <c r="E56" s="202" t="s">
        <v>676</v>
      </c>
      <c r="F56" s="201">
        <v>0</v>
      </c>
    </row>
    <row r="57" spans="1:6" ht="14.25" customHeight="1">
      <c r="A57" s="193">
        <v>8170</v>
      </c>
      <c r="B57" s="194" t="s">
        <v>580</v>
      </c>
      <c r="C57" s="195"/>
      <c r="D57" s="196">
        <v>0</v>
      </c>
      <c r="E57" s="197">
        <v>0</v>
      </c>
      <c r="F57" s="196">
        <v>0</v>
      </c>
    </row>
    <row r="58" spans="1:6" s="153" customFormat="1" ht="12">
      <c r="A58" s="193"/>
      <c r="B58" s="200" t="s">
        <v>593</v>
      </c>
      <c r="C58" s="195"/>
      <c r="D58" s="202"/>
      <c r="E58" s="202"/>
      <c r="F58" s="202"/>
    </row>
    <row r="59" spans="1:6" s="153" customFormat="1" ht="24">
      <c r="A59" s="193">
        <v>8171</v>
      </c>
      <c r="B59" s="203" t="s">
        <v>578</v>
      </c>
      <c r="C59" s="195" t="s">
        <v>620</v>
      </c>
      <c r="D59" s="202">
        <v>0</v>
      </c>
      <c r="E59" s="202">
        <v>0</v>
      </c>
      <c r="F59" s="202"/>
    </row>
    <row r="60" spans="1:6" ht="21.75" customHeight="1">
      <c r="A60" s="193">
        <v>8172</v>
      </c>
      <c r="B60" s="204" t="s">
        <v>579</v>
      </c>
      <c r="C60" s="195" t="s">
        <v>621</v>
      </c>
      <c r="D60" s="196">
        <v>0</v>
      </c>
      <c r="E60" s="196">
        <v>0</v>
      </c>
      <c r="F60" s="196"/>
    </row>
    <row r="61" spans="1:6" ht="12">
      <c r="A61" s="193">
        <v>8190</v>
      </c>
      <c r="B61" s="206" t="s">
        <v>184</v>
      </c>
      <c r="C61" s="195"/>
      <c r="D61" s="197">
        <v>50354.6</v>
      </c>
      <c r="E61" s="197">
        <v>0</v>
      </c>
      <c r="F61" s="197">
        <v>50354.6</v>
      </c>
    </row>
    <row r="62" spans="1:11" s="153" customFormat="1" ht="14.25" customHeight="1">
      <c r="A62" s="207"/>
      <c r="B62" s="208" t="s">
        <v>577</v>
      </c>
      <c r="C62" s="193"/>
      <c r="D62" s="201"/>
      <c r="E62" s="201"/>
      <c r="F62" s="209"/>
      <c r="K62" s="120"/>
    </row>
    <row r="63" spans="1:6" s="153" customFormat="1" ht="13.5" customHeight="1">
      <c r="A63" s="207">
        <v>8191</v>
      </c>
      <c r="B63" s="203" t="s">
        <v>537</v>
      </c>
      <c r="C63" s="107">
        <v>9320</v>
      </c>
      <c r="D63" s="197">
        <v>50354.6</v>
      </c>
      <c r="E63" s="197">
        <v>50354.6</v>
      </c>
      <c r="F63" s="201" t="s">
        <v>900</v>
      </c>
    </row>
    <row r="64" spans="1:6" ht="11.25" customHeight="1">
      <c r="A64" s="205"/>
      <c r="B64" s="210" t="s">
        <v>575</v>
      </c>
      <c r="C64" s="205"/>
      <c r="D64" s="196"/>
      <c r="E64" s="209"/>
      <c r="F64" s="196"/>
    </row>
    <row r="65" spans="1:6" ht="34.5" customHeight="1">
      <c r="A65" s="205">
        <v>8192</v>
      </c>
      <c r="B65" s="203" t="s">
        <v>573</v>
      </c>
      <c r="C65" s="193"/>
      <c r="D65" s="196">
        <v>0</v>
      </c>
      <c r="E65" s="196">
        <v>0</v>
      </c>
      <c r="F65" s="196" t="s">
        <v>676</v>
      </c>
    </row>
    <row r="66" spans="1:6" ht="22.5" customHeight="1">
      <c r="A66" s="205">
        <v>8193</v>
      </c>
      <c r="B66" s="211" t="s">
        <v>492</v>
      </c>
      <c r="C66" s="193"/>
      <c r="D66" s="196">
        <v>45012.4</v>
      </c>
      <c r="E66" s="196">
        <v>45012.4</v>
      </c>
      <c r="F66" s="197" t="s">
        <v>900</v>
      </c>
    </row>
    <row r="67" spans="1:6" ht="24.75" customHeight="1">
      <c r="A67" s="205">
        <v>8194</v>
      </c>
      <c r="B67" s="194" t="s">
        <v>493</v>
      </c>
      <c r="C67" s="193">
        <v>9330</v>
      </c>
      <c r="D67" s="197">
        <v>50354.6</v>
      </c>
      <c r="E67" s="196">
        <v>0</v>
      </c>
      <c r="F67" s="197">
        <v>50354.6</v>
      </c>
    </row>
    <row r="68" spans="1:6" ht="12">
      <c r="A68" s="205"/>
      <c r="B68" s="212" t="s">
        <v>575</v>
      </c>
      <c r="C68" s="213"/>
      <c r="D68" s="209"/>
      <c r="E68" s="201"/>
      <c r="F68" s="209"/>
    </row>
    <row r="69" spans="1:6" ht="27.75" customHeight="1">
      <c r="A69" s="205">
        <v>8195</v>
      </c>
      <c r="B69" s="203" t="s">
        <v>538</v>
      </c>
      <c r="C69" s="213"/>
      <c r="D69" s="196">
        <v>5342.2</v>
      </c>
      <c r="E69" s="197" t="s">
        <v>676</v>
      </c>
      <c r="F69" s="196">
        <v>5342.2</v>
      </c>
    </row>
    <row r="70" spans="1:6" ht="36">
      <c r="A70" s="205">
        <v>8196</v>
      </c>
      <c r="B70" s="194" t="s">
        <v>78</v>
      </c>
      <c r="C70" s="213"/>
      <c r="D70" s="196">
        <v>45012.4</v>
      </c>
      <c r="E70" s="197" t="s">
        <v>676</v>
      </c>
      <c r="F70" s="196">
        <v>45012.4</v>
      </c>
    </row>
    <row r="71" spans="1:6" ht="22.5" customHeight="1">
      <c r="A71" s="205">
        <v>8197</v>
      </c>
      <c r="B71" s="214" t="s">
        <v>534</v>
      </c>
      <c r="C71" s="213"/>
      <c r="D71" s="196" t="s">
        <v>900</v>
      </c>
      <c r="E71" s="197" t="s">
        <v>676</v>
      </c>
      <c r="F71" s="196" t="s">
        <v>900</v>
      </c>
    </row>
    <row r="72" spans="1:6" ht="29.25" customHeight="1">
      <c r="A72" s="205">
        <v>8198</v>
      </c>
      <c r="B72" s="212" t="s">
        <v>535</v>
      </c>
      <c r="C72" s="215"/>
      <c r="D72" s="196">
        <v>0</v>
      </c>
      <c r="E72" s="197" t="s">
        <v>900</v>
      </c>
      <c r="F72" s="197">
        <v>0</v>
      </c>
    </row>
    <row r="73" spans="1:6" ht="36" customHeight="1">
      <c r="A73" s="205">
        <v>8199</v>
      </c>
      <c r="B73" s="212" t="s">
        <v>79</v>
      </c>
      <c r="C73" s="215"/>
      <c r="D73" s="197">
        <v>-45012.4</v>
      </c>
      <c r="E73" s="197">
        <v>0</v>
      </c>
      <c r="F73" s="197">
        <v>-45012.4</v>
      </c>
    </row>
    <row r="74" spans="1:6" ht="29.25" customHeight="1">
      <c r="A74" s="205" t="s">
        <v>494</v>
      </c>
      <c r="B74" s="212" t="s">
        <v>536</v>
      </c>
      <c r="C74" s="215"/>
      <c r="D74" s="197">
        <v>-45012.4</v>
      </c>
      <c r="E74" s="197">
        <v>0</v>
      </c>
      <c r="F74" s="197">
        <v>-45012.4</v>
      </c>
    </row>
    <row r="75" spans="1:6" ht="12">
      <c r="A75" s="205">
        <v>8200</v>
      </c>
      <c r="B75" s="204" t="s">
        <v>185</v>
      </c>
      <c r="C75" s="215"/>
      <c r="D75" s="197">
        <v>0</v>
      </c>
      <c r="E75" s="197">
        <v>0</v>
      </c>
      <c r="F75" s="196">
        <v>0</v>
      </c>
    </row>
    <row r="76" spans="1:6" ht="14.25" customHeight="1">
      <c r="A76" s="216"/>
      <c r="B76" s="217" t="s">
        <v>574</v>
      </c>
      <c r="C76" s="193"/>
      <c r="D76" s="196"/>
      <c r="E76" s="196"/>
      <c r="F76" s="196"/>
    </row>
    <row r="77" spans="1:6" ht="12">
      <c r="A77" s="216">
        <v>8210</v>
      </c>
      <c r="B77" s="107" t="s">
        <v>985</v>
      </c>
      <c r="C77" s="193"/>
      <c r="D77" s="196">
        <v>0</v>
      </c>
      <c r="E77" s="196">
        <v>0</v>
      </c>
      <c r="F77" s="196">
        <v>0</v>
      </c>
    </row>
    <row r="78" spans="1:6" ht="12.75" customHeight="1">
      <c r="A78" s="216"/>
      <c r="B78" s="218" t="s">
        <v>574</v>
      </c>
      <c r="C78" s="193"/>
      <c r="D78" s="196"/>
      <c r="E78" s="196"/>
      <c r="F78" s="196"/>
    </row>
    <row r="79" spans="1:6" ht="24">
      <c r="A79" s="193">
        <v>8211</v>
      </c>
      <c r="B79" s="194" t="s">
        <v>186</v>
      </c>
      <c r="C79" s="107"/>
      <c r="D79" s="196">
        <v>0</v>
      </c>
      <c r="E79" s="197" t="s">
        <v>676</v>
      </c>
      <c r="F79" s="196">
        <v>0</v>
      </c>
    </row>
    <row r="80" spans="1:6" ht="13.5" customHeight="1">
      <c r="A80" s="216"/>
      <c r="B80" s="219" t="s">
        <v>575</v>
      </c>
      <c r="C80" s="107"/>
      <c r="D80" s="196"/>
      <c r="E80" s="197"/>
      <c r="F80" s="196"/>
    </row>
    <row r="81" spans="1:6" ht="12">
      <c r="A81" s="216">
        <v>8212</v>
      </c>
      <c r="B81" s="203" t="s">
        <v>582</v>
      </c>
      <c r="C81" s="107">
        <v>9121</v>
      </c>
      <c r="D81" s="196">
        <v>0</v>
      </c>
      <c r="E81" s="197" t="s">
        <v>676</v>
      </c>
      <c r="F81" s="196">
        <v>0</v>
      </c>
    </row>
    <row r="82" spans="1:6" ht="12">
      <c r="A82" s="216">
        <v>8213</v>
      </c>
      <c r="B82" s="206" t="s">
        <v>576</v>
      </c>
      <c r="C82" s="195" t="s">
        <v>588</v>
      </c>
      <c r="D82" s="196">
        <v>0</v>
      </c>
      <c r="E82" s="197" t="s">
        <v>676</v>
      </c>
      <c r="F82" s="196"/>
    </row>
    <row r="83" spans="1:6" ht="12">
      <c r="A83" s="216">
        <v>8220</v>
      </c>
      <c r="B83" s="206" t="s">
        <v>187</v>
      </c>
      <c r="C83" s="195"/>
      <c r="D83" s="196">
        <v>0</v>
      </c>
      <c r="E83" s="197">
        <v>0</v>
      </c>
      <c r="F83" s="196">
        <v>0</v>
      </c>
    </row>
    <row r="84" spans="1:6" ht="12" customHeight="1">
      <c r="A84" s="216"/>
      <c r="B84" s="220" t="s">
        <v>574</v>
      </c>
      <c r="C84" s="107"/>
      <c r="D84" s="196"/>
      <c r="E84" s="196"/>
      <c r="F84" s="196"/>
    </row>
    <row r="85" spans="1:6" ht="12">
      <c r="A85" s="216">
        <v>8221</v>
      </c>
      <c r="B85" s="210" t="s">
        <v>188</v>
      </c>
      <c r="C85" s="107"/>
      <c r="D85" s="196">
        <v>0</v>
      </c>
      <c r="E85" s="196" t="s">
        <v>676</v>
      </c>
      <c r="F85" s="196">
        <v>0</v>
      </c>
    </row>
    <row r="86" spans="1:6" ht="12">
      <c r="A86" s="216"/>
      <c r="B86" s="220" t="s">
        <v>593</v>
      </c>
      <c r="C86" s="107"/>
      <c r="D86" s="196"/>
      <c r="E86" s="197"/>
      <c r="F86" s="196"/>
    </row>
    <row r="87" spans="1:6" ht="12">
      <c r="A87" s="216">
        <v>8222</v>
      </c>
      <c r="B87" s="210" t="s">
        <v>600</v>
      </c>
      <c r="C87" s="107">
        <v>9122</v>
      </c>
      <c r="D87" s="196">
        <v>0</v>
      </c>
      <c r="E87" s="197" t="s">
        <v>676</v>
      </c>
      <c r="F87" s="196">
        <v>0</v>
      </c>
    </row>
    <row r="88" spans="1:6" ht="12">
      <c r="A88" s="193">
        <v>8230</v>
      </c>
      <c r="B88" s="214" t="s">
        <v>602</v>
      </c>
      <c r="C88" s="195" t="s">
        <v>590</v>
      </c>
      <c r="D88" s="196">
        <v>0</v>
      </c>
      <c r="E88" s="197" t="s">
        <v>676</v>
      </c>
      <c r="F88" s="196">
        <v>0</v>
      </c>
    </row>
    <row r="89" spans="1:6" ht="12">
      <c r="A89" s="193">
        <v>8240</v>
      </c>
      <c r="B89" s="214" t="s">
        <v>189</v>
      </c>
      <c r="C89" s="195"/>
      <c r="D89" s="196">
        <v>0</v>
      </c>
      <c r="E89" s="197">
        <v>0</v>
      </c>
      <c r="F89" s="196">
        <v>0</v>
      </c>
    </row>
    <row r="90" spans="1:6" ht="12">
      <c r="A90" s="193"/>
      <c r="B90" s="220" t="s">
        <v>593</v>
      </c>
      <c r="C90" s="107"/>
      <c r="D90" s="196"/>
      <c r="E90" s="196"/>
      <c r="F90" s="196"/>
    </row>
    <row r="91" spans="1:6" ht="12">
      <c r="A91" s="216">
        <v>8241</v>
      </c>
      <c r="B91" s="210" t="s">
        <v>622</v>
      </c>
      <c r="C91" s="107">
        <v>9122</v>
      </c>
      <c r="D91" s="196">
        <v>0</v>
      </c>
      <c r="E91" s="196">
        <v>0</v>
      </c>
      <c r="F91" s="196" t="s">
        <v>900</v>
      </c>
    </row>
    <row r="92" spans="1:6" ht="12">
      <c r="A92" s="193">
        <v>8250</v>
      </c>
      <c r="B92" s="214" t="s">
        <v>609</v>
      </c>
      <c r="C92" s="195" t="s">
        <v>590</v>
      </c>
      <c r="D92" s="196">
        <v>0</v>
      </c>
      <c r="E92" s="196">
        <v>0</v>
      </c>
      <c r="F92" s="196" t="s">
        <v>900</v>
      </c>
    </row>
    <row r="93" spans="1:6" ht="12">
      <c r="A93" s="193">
        <v>8250</v>
      </c>
      <c r="B93" s="214" t="s">
        <v>609</v>
      </c>
      <c r="C93" s="195" t="s">
        <v>590</v>
      </c>
      <c r="D93" s="196">
        <f>SUM(E93:F93)</f>
        <v>0</v>
      </c>
      <c r="E93" s="197">
        <v>0</v>
      </c>
      <c r="F93" s="196" t="s">
        <v>900</v>
      </c>
    </row>
    <row r="94" ht="12">
      <c r="C94" s="221"/>
    </row>
    <row r="95" ht="12">
      <c r="C95" s="221"/>
    </row>
    <row r="96" ht="12">
      <c r="C96" s="221"/>
    </row>
    <row r="97" ht="12">
      <c r="C97" s="221"/>
    </row>
    <row r="98" ht="12">
      <c r="C98" s="221"/>
    </row>
  </sheetData>
  <sheetProtection/>
  <protectedRanges>
    <protectedRange sqref="D1 E4" name="Range1"/>
    <protectedRange sqref="C14:D14" name="Range25"/>
    <protectedRange sqref="F83" name="Range23"/>
    <protectedRange sqref="D91:F91 D85:F85 D87:F87 F88:F89 D77:F77 D79:F79 D81:F81 E92:E93 F82:F83 E75:F75 E74" name="Range5"/>
    <protectedRange sqref="E49:E50 D55 D42:F42 D38:F38 D44:F44 D52:F52 E45:E46 D54:F54 D48:F48 F55:F57 F39:F40" name="Range3"/>
    <protectedRange sqref="D22:F22 D24:F24 D26:F26 D34:F34 F27:F28 F35:F36 D30:F30 D32:F32 D20:F20" name="Range2"/>
    <protectedRange sqref="E60:F60 F72 D65:F65 D59:F59 E61 E69:F69 F70 D69:D70 D66:E66 F63" name="Range4"/>
    <protectedRange sqref="F60" name="Range20"/>
    <protectedRange sqref="F55" name="Range22"/>
  </protectedRanges>
  <mergeCells count="4">
    <mergeCell ref="E14:F14"/>
    <mergeCell ref="E15:F15"/>
    <mergeCell ref="B1:D1"/>
    <mergeCell ref="B11:E11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8515625" style="2" customWidth="1"/>
    <col min="2" max="2" width="54.28125" style="2" customWidth="1"/>
    <col min="3" max="3" width="6.00390625" style="2" customWidth="1"/>
    <col min="4" max="4" width="11.421875" style="2" customWidth="1"/>
    <col min="5" max="5" width="10.140625" style="2" customWidth="1"/>
    <col min="6" max="6" width="10.00390625" style="2" customWidth="1"/>
    <col min="7" max="35" width="9.140625" style="1" customWidth="1"/>
    <col min="36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21.75" thickBot="1">
      <c r="A2" s="698" t="s">
        <v>598</v>
      </c>
      <c r="B2" s="3" t="s">
        <v>507</v>
      </c>
      <c r="C2" s="4"/>
      <c r="D2" s="694" t="s">
        <v>661</v>
      </c>
      <c r="E2" s="696" t="s">
        <v>574</v>
      </c>
      <c r="F2" s="697"/>
    </row>
    <row r="3" spans="1:6" ht="21.75" thickBot="1">
      <c r="A3" s="699"/>
      <c r="B3" s="5" t="s">
        <v>508</v>
      </c>
      <c r="C3" s="6" t="s">
        <v>509</v>
      </c>
      <c r="D3" s="695"/>
      <c r="E3" s="7" t="s">
        <v>652</v>
      </c>
      <c r="F3" s="7" t="s">
        <v>653</v>
      </c>
    </row>
    <row r="4" spans="1:6" ht="13.5" thickBot="1">
      <c r="A4" s="8">
        <v>1</v>
      </c>
      <c r="B4" s="8">
        <v>2</v>
      </c>
      <c r="C4" s="8" t="s">
        <v>510</v>
      </c>
      <c r="D4" s="8">
        <v>4</v>
      </c>
      <c r="E4" s="8">
        <v>5</v>
      </c>
      <c r="F4" s="8">
        <v>6</v>
      </c>
    </row>
    <row r="5" spans="1:6" ht="12.75">
      <c r="A5" s="9">
        <v>8140</v>
      </c>
      <c r="B5" s="10" t="s">
        <v>611</v>
      </c>
      <c r="C5" s="11"/>
      <c r="D5" s="12"/>
      <c r="E5" s="13"/>
      <c r="F5" s="14"/>
    </row>
    <row r="6" spans="1:6" ht="12.75">
      <c r="A6" s="15"/>
      <c r="B6" s="16" t="s">
        <v>593</v>
      </c>
      <c r="C6" s="11"/>
      <c r="D6" s="12"/>
      <c r="E6" s="13"/>
      <c r="F6" s="14"/>
    </row>
    <row r="7" spans="1:6" ht="10.5" customHeight="1">
      <c r="A7" s="9">
        <v>8141</v>
      </c>
      <c r="B7" s="10" t="s">
        <v>604</v>
      </c>
      <c r="C7" s="11" t="s">
        <v>616</v>
      </c>
      <c r="D7" s="12"/>
      <c r="E7" s="13"/>
      <c r="F7" s="14"/>
    </row>
    <row r="8" spans="1:6" ht="13.5" thickBot="1">
      <c r="A8" s="9"/>
      <c r="B8" s="17" t="s">
        <v>593</v>
      </c>
      <c r="C8" s="18"/>
      <c r="D8" s="12"/>
      <c r="E8" s="13"/>
      <c r="F8" s="14"/>
    </row>
    <row r="9" spans="1:6" ht="12.75">
      <c r="A9" s="19">
        <v>8142</v>
      </c>
      <c r="B9" s="20" t="s">
        <v>607</v>
      </c>
      <c r="C9" s="21"/>
      <c r="D9" s="22"/>
      <c r="E9" s="23"/>
      <c r="F9" s="24" t="s">
        <v>676</v>
      </c>
    </row>
    <row r="10" spans="1:6" ht="13.5" thickBot="1">
      <c r="A10" s="25">
        <v>8143</v>
      </c>
      <c r="B10" s="26" t="s">
        <v>608</v>
      </c>
      <c r="C10" s="27"/>
      <c r="D10" s="28"/>
      <c r="E10" s="29"/>
      <c r="F10" s="30"/>
    </row>
    <row r="11" spans="1:6" ht="13.5" customHeight="1">
      <c r="A11" s="19">
        <v>8150</v>
      </c>
      <c r="B11" s="31" t="s">
        <v>609</v>
      </c>
      <c r="C11" s="32" t="s">
        <v>617</v>
      </c>
      <c r="D11" s="22"/>
      <c r="E11" s="23"/>
      <c r="F11" s="33"/>
    </row>
    <row r="12" spans="1:6" ht="12.75">
      <c r="A12" s="9"/>
      <c r="B12" s="17" t="s">
        <v>593</v>
      </c>
      <c r="C12" s="34"/>
      <c r="D12" s="12"/>
      <c r="E12" s="13"/>
      <c r="F12" s="14"/>
    </row>
    <row r="13" spans="1:6" ht="12.75">
      <c r="A13" s="9">
        <v>8151</v>
      </c>
      <c r="B13" s="17" t="s">
        <v>606</v>
      </c>
      <c r="C13" s="34"/>
      <c r="D13" s="12"/>
      <c r="E13" s="13"/>
      <c r="F13" s="35" t="s">
        <v>900</v>
      </c>
    </row>
    <row r="14" spans="1:6" ht="13.5" thickBot="1">
      <c r="A14" s="36">
        <v>8152</v>
      </c>
      <c r="B14" s="37" t="s">
        <v>605</v>
      </c>
      <c r="C14" s="38"/>
      <c r="D14" s="39"/>
      <c r="E14" s="40"/>
      <c r="F14" s="41"/>
    </row>
    <row r="15" spans="1:6" ht="37.5" customHeight="1" thickBot="1">
      <c r="A15" s="42">
        <v>8160</v>
      </c>
      <c r="B15" s="43" t="s">
        <v>166</v>
      </c>
      <c r="C15" s="44"/>
      <c r="D15" s="52">
        <v>50354.6</v>
      </c>
      <c r="E15" s="72">
        <v>45012.4</v>
      </c>
      <c r="F15" s="54">
        <v>5342.2</v>
      </c>
    </row>
    <row r="16" spans="1:6" ht="13.5" thickBot="1">
      <c r="A16" s="45"/>
      <c r="B16" s="46" t="s">
        <v>574</v>
      </c>
      <c r="C16" s="47"/>
      <c r="D16" s="48"/>
      <c r="E16" s="49"/>
      <c r="F16" s="50"/>
    </row>
    <row r="17" spans="1:35" s="56" customFormat="1" ht="14.25" customHeight="1" thickBot="1">
      <c r="A17" s="42">
        <v>8161</v>
      </c>
      <c r="B17" s="51" t="s">
        <v>581</v>
      </c>
      <c r="C17" s="44"/>
      <c r="D17" s="52"/>
      <c r="E17" s="53" t="s">
        <v>676</v>
      </c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s="56" customFormat="1" ht="12.75">
      <c r="A18" s="57"/>
      <c r="B18" s="58" t="s">
        <v>593</v>
      </c>
      <c r="C18" s="59"/>
      <c r="D18" s="60"/>
      <c r="E18" s="61"/>
      <c r="F18" s="6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6" ht="27" customHeight="1" thickBot="1">
      <c r="A19" s="9">
        <v>8162</v>
      </c>
      <c r="B19" s="17" t="s">
        <v>571</v>
      </c>
      <c r="C19" s="34" t="s">
        <v>618</v>
      </c>
      <c r="D19" s="12"/>
      <c r="E19" s="13" t="s">
        <v>676</v>
      </c>
      <c r="F19" s="14"/>
    </row>
    <row r="20" spans="1:35" s="56" customFormat="1" ht="63" customHeight="1" thickBot="1">
      <c r="A20" s="63">
        <v>8163</v>
      </c>
      <c r="B20" s="17" t="s">
        <v>570</v>
      </c>
      <c r="C20" s="34" t="s">
        <v>618</v>
      </c>
      <c r="D20" s="52"/>
      <c r="E20" s="53" t="s">
        <v>676</v>
      </c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6" ht="14.25" customHeight="1" thickBot="1">
      <c r="A21" s="36">
        <v>8164</v>
      </c>
      <c r="B21" s="37" t="s">
        <v>572</v>
      </c>
      <c r="C21" s="38" t="s">
        <v>619</v>
      </c>
      <c r="D21" s="39"/>
      <c r="E21" s="40" t="s">
        <v>676</v>
      </c>
      <c r="F21" s="41"/>
    </row>
    <row r="22" spans="1:35" s="56" customFormat="1" ht="13.5" thickBot="1">
      <c r="A22" s="42">
        <v>8170</v>
      </c>
      <c r="B22" s="51" t="s">
        <v>580</v>
      </c>
      <c r="C22" s="44"/>
      <c r="D22" s="64"/>
      <c r="E22" s="53"/>
      <c r="F22" s="65"/>
      <c r="G22" s="55"/>
      <c r="H22" s="55"/>
      <c r="I22" s="55" t="s">
        <v>779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s="56" customFormat="1" ht="12.75">
      <c r="A23" s="57"/>
      <c r="B23" s="58" t="s">
        <v>593</v>
      </c>
      <c r="C23" s="59"/>
      <c r="D23" s="66"/>
      <c r="E23" s="61"/>
      <c r="F23" s="67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6" ht="24">
      <c r="A24" s="9">
        <v>8171</v>
      </c>
      <c r="B24" s="17" t="s">
        <v>578</v>
      </c>
      <c r="C24" s="34" t="s">
        <v>620</v>
      </c>
      <c r="D24" s="12"/>
      <c r="E24" s="13"/>
      <c r="F24" s="14"/>
    </row>
    <row r="25" spans="1:6" ht="13.5" thickBot="1">
      <c r="A25" s="9">
        <v>8172</v>
      </c>
      <c r="B25" s="68" t="s">
        <v>579</v>
      </c>
      <c r="C25" s="34" t="s">
        <v>621</v>
      </c>
      <c r="D25" s="12"/>
      <c r="E25" s="13"/>
      <c r="F25" s="14"/>
    </row>
    <row r="26" spans="1:35" s="56" customFormat="1" ht="24.75" thickBot="1">
      <c r="A26" s="69">
        <v>8190</v>
      </c>
      <c r="B26" s="70" t="s">
        <v>491</v>
      </c>
      <c r="C26" s="71"/>
      <c r="D26" s="52">
        <v>50354.6</v>
      </c>
      <c r="E26" s="72">
        <v>45012.4</v>
      </c>
      <c r="F26" s="54">
        <v>5342.2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s="56" customFormat="1" ht="12.75">
      <c r="A27" s="73"/>
      <c r="B27" s="16" t="s">
        <v>577</v>
      </c>
      <c r="C27" s="74"/>
      <c r="D27" s="75"/>
      <c r="E27" s="76"/>
      <c r="F27" s="77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6" ht="24">
      <c r="A28" s="78">
        <v>8191</v>
      </c>
      <c r="B28" s="58" t="s">
        <v>537</v>
      </c>
      <c r="C28" s="79">
        <v>9320</v>
      </c>
      <c r="D28" s="80"/>
      <c r="E28" s="81"/>
      <c r="F28" s="82" t="s">
        <v>900</v>
      </c>
    </row>
    <row r="29" spans="1:6" ht="12.75">
      <c r="A29" s="83"/>
      <c r="B29" s="16" t="s">
        <v>575</v>
      </c>
      <c r="C29" s="84"/>
      <c r="D29" s="12"/>
      <c r="E29" s="85"/>
      <c r="F29" s="14"/>
    </row>
    <row r="30" spans="1:6" ht="35.25" customHeight="1">
      <c r="A30" s="83">
        <v>8192</v>
      </c>
      <c r="B30" s="17" t="s">
        <v>573</v>
      </c>
      <c r="C30" s="84"/>
      <c r="D30" s="12"/>
      <c r="E30" s="85">
        <v>0</v>
      </c>
      <c r="F30" s="86" t="s">
        <v>676</v>
      </c>
    </row>
    <row r="31" spans="1:6" ht="24">
      <c r="A31" s="83">
        <v>8193</v>
      </c>
      <c r="B31" s="17" t="s">
        <v>492</v>
      </c>
      <c r="C31" s="84"/>
      <c r="D31" s="228">
        <v>45012.4</v>
      </c>
      <c r="E31" s="87">
        <v>45012.4</v>
      </c>
      <c r="F31" s="86" t="s">
        <v>900</v>
      </c>
    </row>
    <row r="32" spans="1:6" ht="24">
      <c r="A32" s="83">
        <v>8194</v>
      </c>
      <c r="B32" s="88" t="s">
        <v>493</v>
      </c>
      <c r="C32" s="89">
        <v>9330</v>
      </c>
      <c r="D32" s="90"/>
      <c r="E32" s="87" t="s">
        <v>676</v>
      </c>
      <c r="F32" s="14"/>
    </row>
    <row r="33" spans="1:6" ht="13.5" thickBot="1">
      <c r="A33" s="83"/>
      <c r="B33" s="16" t="s">
        <v>575</v>
      </c>
      <c r="C33" s="89"/>
      <c r="D33" s="90"/>
      <c r="E33" s="87"/>
      <c r="F33" s="41"/>
    </row>
    <row r="34" spans="1:6" ht="24.75" thickBot="1">
      <c r="A34" s="83">
        <v>8195</v>
      </c>
      <c r="B34" s="17" t="s">
        <v>538</v>
      </c>
      <c r="C34" s="89"/>
      <c r="D34" s="54">
        <v>5342.2</v>
      </c>
      <c r="E34" s="87" t="s">
        <v>676</v>
      </c>
      <c r="F34" s="225">
        <v>5342.2</v>
      </c>
    </row>
    <row r="35" spans="1:6" ht="24.75" thickBot="1">
      <c r="A35" s="91">
        <v>8196</v>
      </c>
      <c r="B35" s="17" t="s">
        <v>539</v>
      </c>
      <c r="C35" s="89"/>
      <c r="D35" s="54">
        <v>0</v>
      </c>
      <c r="E35" s="87" t="s">
        <v>676</v>
      </c>
      <c r="F35" s="226">
        <v>0</v>
      </c>
    </row>
    <row r="36" spans="1:6" ht="24">
      <c r="A36" s="83">
        <v>8197</v>
      </c>
      <c r="B36" s="92" t="s">
        <v>534</v>
      </c>
      <c r="C36" s="93"/>
      <c r="D36" s="94" t="s">
        <v>676</v>
      </c>
      <c r="E36" s="95" t="s">
        <v>676</v>
      </c>
      <c r="F36" s="227" t="s">
        <v>676</v>
      </c>
    </row>
    <row r="37" spans="1:6" ht="36">
      <c r="A37" s="83">
        <v>8198</v>
      </c>
      <c r="B37" s="96" t="s">
        <v>535</v>
      </c>
      <c r="C37" s="97"/>
      <c r="D37" s="94" t="s">
        <v>676</v>
      </c>
      <c r="E37" s="13"/>
      <c r="F37" s="14"/>
    </row>
    <row r="38" spans="1:6" ht="48">
      <c r="A38" s="83">
        <v>8199</v>
      </c>
      <c r="B38" s="98" t="s">
        <v>167</v>
      </c>
      <c r="C38" s="97"/>
      <c r="D38" s="90"/>
      <c r="E38" s="13"/>
      <c r="F38" s="14"/>
    </row>
    <row r="39" spans="1:6" ht="24">
      <c r="A39" s="83" t="s">
        <v>494</v>
      </c>
      <c r="B39" s="99" t="s">
        <v>536</v>
      </c>
      <c r="C39" s="97"/>
      <c r="D39" s="90"/>
      <c r="E39" s="95" t="s">
        <v>676</v>
      </c>
      <c r="F39" s="14"/>
    </row>
    <row r="40" spans="1:6" ht="24.75" customHeight="1">
      <c r="A40" s="15">
        <v>8200</v>
      </c>
      <c r="B40" s="100" t="s">
        <v>168</v>
      </c>
      <c r="C40" s="84"/>
      <c r="D40" s="12"/>
      <c r="E40" s="85"/>
      <c r="F40" s="14"/>
    </row>
    <row r="41" spans="1:6" ht="12.75">
      <c r="A41" s="15"/>
      <c r="B41" s="101" t="s">
        <v>574</v>
      </c>
      <c r="C41" s="84"/>
      <c r="D41" s="12"/>
      <c r="E41" s="85"/>
      <c r="F41" s="14"/>
    </row>
    <row r="42" spans="1:6" ht="24">
      <c r="A42" s="15">
        <v>8210</v>
      </c>
      <c r="B42" s="102" t="s">
        <v>169</v>
      </c>
      <c r="C42" s="84"/>
      <c r="D42" s="12"/>
      <c r="E42" s="13"/>
      <c r="F42" s="14"/>
    </row>
    <row r="43" spans="1:6" ht="12.75">
      <c r="A43" s="9"/>
      <c r="B43" s="17" t="s">
        <v>574</v>
      </c>
      <c r="C43" s="84"/>
      <c r="D43" s="12"/>
      <c r="E43" s="13"/>
      <c r="F43" s="14"/>
    </row>
    <row r="44" spans="1:6" ht="24" customHeight="1">
      <c r="A44" s="15">
        <v>8211</v>
      </c>
      <c r="B44" s="103" t="s">
        <v>583</v>
      </c>
      <c r="C44" s="84"/>
      <c r="D44" s="12"/>
      <c r="E44" s="87" t="s">
        <v>676</v>
      </c>
      <c r="F44" s="14"/>
    </row>
    <row r="45" spans="1:6" ht="12.75">
      <c r="A45" s="15"/>
      <c r="B45" s="16" t="s">
        <v>575</v>
      </c>
      <c r="C45" s="84"/>
      <c r="D45" s="12"/>
      <c r="E45" s="87"/>
      <c r="F45" s="14"/>
    </row>
    <row r="46" spans="1:6" ht="12.75">
      <c r="A46" s="15">
        <v>8212</v>
      </c>
      <c r="B46" s="68" t="s">
        <v>582</v>
      </c>
      <c r="C46" s="34" t="s">
        <v>587</v>
      </c>
      <c r="D46" s="12"/>
      <c r="E46" s="87" t="s">
        <v>676</v>
      </c>
      <c r="F46" s="14"/>
    </row>
    <row r="47" spans="1:6" ht="12.75">
      <c r="A47" s="15">
        <v>8213</v>
      </c>
      <c r="B47" s="68" t="s">
        <v>576</v>
      </c>
      <c r="C47" s="34" t="s">
        <v>588</v>
      </c>
      <c r="D47" s="12"/>
      <c r="E47" s="87" t="s">
        <v>676</v>
      </c>
      <c r="F47" s="14"/>
    </row>
    <row r="48" spans="1:6" ht="24">
      <c r="A48" s="15">
        <v>8220</v>
      </c>
      <c r="B48" s="103" t="s">
        <v>170</v>
      </c>
      <c r="C48" s="84"/>
      <c r="D48" s="12"/>
      <c r="E48" s="104"/>
      <c r="F48" s="14"/>
    </row>
    <row r="49" spans="1:6" ht="12.75">
      <c r="A49" s="15"/>
      <c r="B49" s="16" t="s">
        <v>574</v>
      </c>
      <c r="C49" s="84"/>
      <c r="D49" s="12"/>
      <c r="E49" s="104"/>
      <c r="F49" s="14"/>
    </row>
    <row r="50" spans="1:6" ht="12.75">
      <c r="A50" s="15">
        <v>8221</v>
      </c>
      <c r="B50" s="103" t="s">
        <v>610</v>
      </c>
      <c r="C50" s="84"/>
      <c r="D50" s="12"/>
      <c r="E50" s="87" t="s">
        <v>676</v>
      </c>
      <c r="F50" s="14"/>
    </row>
    <row r="51" spans="1:6" ht="12.75">
      <c r="A51" s="15"/>
      <c r="B51" s="16" t="s">
        <v>593</v>
      </c>
      <c r="C51" s="84"/>
      <c r="D51" s="12"/>
      <c r="E51" s="87"/>
      <c r="F51" s="14"/>
    </row>
    <row r="52" spans="1:6" ht="12.75">
      <c r="A52" s="9">
        <v>8222</v>
      </c>
      <c r="B52" s="17" t="s">
        <v>600</v>
      </c>
      <c r="C52" s="34" t="s">
        <v>589</v>
      </c>
      <c r="D52" s="12"/>
      <c r="E52" s="87" t="s">
        <v>676</v>
      </c>
      <c r="F52" s="14"/>
    </row>
    <row r="53" spans="1:6" ht="12.75">
      <c r="A53" s="9">
        <v>8230</v>
      </c>
      <c r="B53" s="17" t="s">
        <v>602</v>
      </c>
      <c r="C53" s="34" t="s">
        <v>590</v>
      </c>
      <c r="D53" s="12"/>
      <c r="E53" s="87" t="s">
        <v>676</v>
      </c>
      <c r="F53" s="14"/>
    </row>
    <row r="54" spans="1:6" ht="12.75">
      <c r="A54" s="9">
        <v>8240</v>
      </c>
      <c r="B54" s="103" t="s">
        <v>611</v>
      </c>
      <c r="C54" s="84"/>
      <c r="D54" s="12"/>
      <c r="E54" s="104"/>
      <c r="F54" s="14"/>
    </row>
    <row r="55" spans="1:6" ht="12.75">
      <c r="A55" s="15"/>
      <c r="B55" s="16" t="s">
        <v>593</v>
      </c>
      <c r="C55" s="84"/>
      <c r="D55" s="12"/>
      <c r="E55" s="104"/>
      <c r="F55" s="14"/>
    </row>
    <row r="56" spans="1:6" ht="12.75">
      <c r="A56" s="9">
        <v>8241</v>
      </c>
      <c r="B56" s="17" t="s">
        <v>622</v>
      </c>
      <c r="C56" s="34" t="s">
        <v>589</v>
      </c>
      <c r="D56" s="12"/>
      <c r="E56" s="85"/>
      <c r="F56" s="14"/>
    </row>
    <row r="57" spans="1:6" ht="13.5" thickBot="1">
      <c r="A57" s="25">
        <v>8250</v>
      </c>
      <c r="B57" s="26" t="s">
        <v>609</v>
      </c>
      <c r="C57" s="105" t="s">
        <v>590</v>
      </c>
      <c r="D57" s="28"/>
      <c r="E57" s="29"/>
      <c r="F57" s="30"/>
    </row>
    <row r="58" spans="1:6" ht="12.75">
      <c r="A58" s="1"/>
      <c r="B58" s="1"/>
      <c r="C58" s="106"/>
      <c r="D58" s="1"/>
      <c r="E58" s="1"/>
      <c r="F58" s="1"/>
    </row>
    <row r="59" spans="1:6" ht="12.75">
      <c r="A59" s="1"/>
      <c r="B59" s="1"/>
      <c r="C59" s="106"/>
      <c r="D59" s="1"/>
      <c r="E59" s="1"/>
      <c r="F59" s="1"/>
    </row>
    <row r="60" spans="1:6" ht="12.75">
      <c r="A60" s="1"/>
      <c r="B60" s="1"/>
      <c r="C60" s="106"/>
      <c r="D60" s="1"/>
      <c r="E60" s="1"/>
      <c r="F60" s="1"/>
    </row>
    <row r="61" spans="1:6" ht="12.75">
      <c r="A61" s="1"/>
      <c r="B61" s="1"/>
      <c r="C61" s="106"/>
      <c r="D61" s="1"/>
      <c r="E61" s="1"/>
      <c r="F61" s="1"/>
    </row>
    <row r="62" spans="1:6" ht="12.75">
      <c r="A62" s="1"/>
      <c r="B62" s="1"/>
      <c r="C62" s="106"/>
      <c r="D62" s="1"/>
      <c r="E62" s="1"/>
      <c r="F62" s="1"/>
    </row>
    <row r="63" spans="1:6" ht="12.75">
      <c r="A63" s="1"/>
      <c r="B63" s="1"/>
      <c r="C63" s="106"/>
      <c r="D63" s="1"/>
      <c r="E63" s="1"/>
      <c r="F63" s="1"/>
    </row>
    <row r="64" spans="1:6" ht="12.75">
      <c r="A64" s="1"/>
      <c r="B64" s="1"/>
      <c r="C64" s="106"/>
      <c r="D64" s="1"/>
      <c r="E64" s="1"/>
      <c r="F64" s="1"/>
    </row>
    <row r="65" s="1" customFormat="1" ht="12.75">
      <c r="C65" s="106"/>
    </row>
    <row r="66" s="1" customFormat="1" ht="12.75">
      <c r="C66" s="106"/>
    </row>
    <row r="67" s="1" customFormat="1" ht="12.75">
      <c r="C67" s="106"/>
    </row>
    <row r="68" s="1" customFormat="1" ht="12.75">
      <c r="C68" s="106"/>
    </row>
    <row r="69" s="1" customFormat="1" ht="12.75">
      <c r="C69" s="106"/>
    </row>
    <row r="70" s="1" customFormat="1" ht="12.75">
      <c r="C70" s="106"/>
    </row>
    <row r="71" s="1" customFormat="1" ht="12.75">
      <c r="C71" s="106"/>
    </row>
    <row r="72" s="1" customFormat="1" ht="12.75">
      <c r="C72" s="106"/>
    </row>
    <row r="73" s="1" customFormat="1" ht="12.75">
      <c r="C73" s="106"/>
    </row>
    <row r="74" s="1" customFormat="1" ht="12.75">
      <c r="C74" s="106"/>
    </row>
    <row r="75" s="1" customFormat="1" ht="12.75">
      <c r="C75" s="106"/>
    </row>
    <row r="76" s="1" customFormat="1" ht="12.75">
      <c r="C76" s="106"/>
    </row>
    <row r="77" s="1" customFormat="1" ht="12.75">
      <c r="C77" s="106"/>
    </row>
    <row r="78" s="1" customFormat="1" ht="12.75">
      <c r="C78" s="106"/>
    </row>
    <row r="79" s="1" customFormat="1" ht="12.75">
      <c r="C79" s="106"/>
    </row>
    <row r="80" s="1" customFormat="1" ht="12.75">
      <c r="C80" s="106"/>
    </row>
    <row r="81" s="1" customFormat="1" ht="12.75">
      <c r="C81" s="106"/>
    </row>
    <row r="82" s="1" customFormat="1" ht="12.75">
      <c r="C82" s="106"/>
    </row>
    <row r="83" s="1" customFormat="1" ht="12.75">
      <c r="C83" s="106"/>
    </row>
    <row r="84" s="1" customFormat="1" ht="12.75">
      <c r="C84" s="106"/>
    </row>
    <row r="85" s="1" customFormat="1" ht="12.75">
      <c r="C85" s="106"/>
    </row>
    <row r="86" s="1" customFormat="1" ht="12.75">
      <c r="C86" s="106"/>
    </row>
    <row r="87" s="1" customFormat="1" ht="12.75">
      <c r="C87" s="106"/>
    </row>
    <row r="88" s="1" customFormat="1" ht="12.75">
      <c r="C88" s="106"/>
    </row>
    <row r="89" s="1" customFormat="1" ht="12.75">
      <c r="C89" s="106"/>
    </row>
    <row r="90" s="1" customFormat="1" ht="12.75">
      <c r="C90" s="106"/>
    </row>
    <row r="91" s="1" customFormat="1" ht="12.75">
      <c r="C91" s="106"/>
    </row>
    <row r="92" s="1" customFormat="1" ht="12.75">
      <c r="C92" s="106"/>
    </row>
    <row r="93" s="1" customFormat="1" ht="12.75">
      <c r="C93" s="106"/>
    </row>
    <row r="94" s="1" customFormat="1" ht="12.75">
      <c r="C94" s="106"/>
    </row>
    <row r="95" s="1" customFormat="1" ht="12.75">
      <c r="C95" s="106"/>
    </row>
    <row r="96" s="1" customFormat="1" ht="12.75">
      <c r="C96" s="106"/>
    </row>
    <row r="97" s="1" customFormat="1" ht="12.75">
      <c r="C97" s="106"/>
    </row>
    <row r="98" s="1" customFormat="1" ht="12.75">
      <c r="C98" s="106"/>
    </row>
    <row r="99" s="1" customFormat="1" ht="12.75">
      <c r="C99" s="106"/>
    </row>
    <row r="100" s="1" customFormat="1" ht="12.75">
      <c r="C100" s="106"/>
    </row>
    <row r="101" s="1" customFormat="1" ht="12.75">
      <c r="C101" s="106"/>
    </row>
    <row r="102" s="1" customFormat="1" ht="12.75">
      <c r="C102" s="106"/>
    </row>
    <row r="103" s="1" customFormat="1" ht="12.75">
      <c r="C103" s="106"/>
    </row>
    <row r="104" s="1" customFormat="1" ht="12.75">
      <c r="C104" s="106"/>
    </row>
    <row r="105" s="1" customFormat="1" ht="12.75">
      <c r="C105" s="106"/>
    </row>
    <row r="106" s="1" customFormat="1" ht="12.75">
      <c r="C106" s="106"/>
    </row>
    <row r="107" s="1" customFormat="1" ht="12.75">
      <c r="C107" s="106"/>
    </row>
    <row r="108" s="1" customFormat="1" ht="12.75">
      <c r="C108" s="106"/>
    </row>
    <row r="109" s="1" customFormat="1" ht="12.75">
      <c r="C109" s="106"/>
    </row>
    <row r="110" s="1" customFormat="1" ht="12.75">
      <c r="C110" s="106"/>
    </row>
    <row r="111" s="1" customFormat="1" ht="12.75">
      <c r="C111" s="106"/>
    </row>
    <row r="112" s="1" customFormat="1" ht="12.75">
      <c r="C112" s="106"/>
    </row>
    <row r="113" s="1" customFormat="1" ht="12.75">
      <c r="C113" s="106"/>
    </row>
    <row r="114" s="1" customFormat="1" ht="12.75">
      <c r="C114" s="106"/>
    </row>
    <row r="115" s="1" customFormat="1" ht="12.75">
      <c r="C115" s="106"/>
    </row>
    <row r="116" s="1" customFormat="1" ht="12.75">
      <c r="C116" s="106"/>
    </row>
    <row r="117" s="1" customFormat="1" ht="12.75">
      <c r="C117" s="106"/>
    </row>
    <row r="118" s="1" customFormat="1" ht="12.75">
      <c r="C118" s="106"/>
    </row>
    <row r="119" s="1" customFormat="1" ht="12.75">
      <c r="C119" s="106"/>
    </row>
    <row r="120" s="1" customFormat="1" ht="12.75">
      <c r="C120" s="106"/>
    </row>
    <row r="121" s="1" customFormat="1" ht="12.75">
      <c r="C121" s="106"/>
    </row>
    <row r="122" s="1" customFormat="1" ht="12.75">
      <c r="C122" s="106"/>
    </row>
    <row r="123" s="1" customFormat="1" ht="12.75">
      <c r="C123" s="106"/>
    </row>
    <row r="124" s="1" customFormat="1" ht="12.75">
      <c r="C124" s="106"/>
    </row>
    <row r="125" s="1" customFormat="1" ht="12.75">
      <c r="C125" s="106"/>
    </row>
    <row r="126" s="1" customFormat="1" ht="12.75">
      <c r="C126" s="106"/>
    </row>
    <row r="127" s="1" customFormat="1" ht="12.75">
      <c r="C127" s="106"/>
    </row>
    <row r="128" s="1" customFormat="1" ht="12.75">
      <c r="C128" s="106"/>
    </row>
    <row r="129" s="1" customFormat="1" ht="12.75">
      <c r="C129" s="106"/>
    </row>
    <row r="130" s="1" customFormat="1" ht="12.75">
      <c r="C130" s="106"/>
    </row>
    <row r="131" s="1" customFormat="1" ht="12.75">
      <c r="C131" s="106"/>
    </row>
    <row r="132" s="1" customFormat="1" ht="12.75">
      <c r="C132" s="106"/>
    </row>
    <row r="133" s="1" customFormat="1" ht="12.75">
      <c r="C133" s="106"/>
    </row>
    <row r="134" s="1" customFormat="1" ht="12.75">
      <c r="C134" s="106"/>
    </row>
    <row r="135" s="1" customFormat="1" ht="12.75">
      <c r="C135" s="106"/>
    </row>
    <row r="136" s="1" customFormat="1" ht="12.75">
      <c r="C136" s="106"/>
    </row>
    <row r="137" s="1" customFormat="1" ht="12.75">
      <c r="C137" s="106"/>
    </row>
    <row r="138" s="1" customFormat="1" ht="12.75">
      <c r="C138" s="106"/>
    </row>
    <row r="139" s="1" customFormat="1" ht="12.75">
      <c r="C139" s="106"/>
    </row>
    <row r="140" s="1" customFormat="1" ht="12.75">
      <c r="C140" s="106"/>
    </row>
    <row r="141" s="1" customFormat="1" ht="12.75">
      <c r="C141" s="106"/>
    </row>
    <row r="142" s="1" customFormat="1" ht="12.75">
      <c r="C142" s="106"/>
    </row>
    <row r="143" s="1" customFormat="1" ht="12.75">
      <c r="C143" s="106"/>
    </row>
    <row r="144" s="1" customFormat="1" ht="12.75">
      <c r="C144" s="106"/>
    </row>
    <row r="145" s="1" customFormat="1" ht="12.75">
      <c r="C145" s="106"/>
    </row>
    <row r="146" s="1" customFormat="1" ht="12.75">
      <c r="C146" s="106"/>
    </row>
    <row r="147" s="1" customFormat="1" ht="12.75">
      <c r="C147" s="106"/>
    </row>
    <row r="148" s="1" customFormat="1" ht="12.75">
      <c r="C148" s="106"/>
    </row>
    <row r="149" s="1" customFormat="1" ht="12.75">
      <c r="C149" s="106"/>
    </row>
    <row r="150" s="1" customFormat="1" ht="12.75">
      <c r="C150" s="106"/>
    </row>
    <row r="151" s="1" customFormat="1" ht="12.75">
      <c r="C151" s="106"/>
    </row>
    <row r="152" s="1" customFormat="1" ht="12.75">
      <c r="C152" s="106"/>
    </row>
    <row r="153" s="1" customFormat="1" ht="12.75">
      <c r="C153" s="106"/>
    </row>
    <row r="154" s="1" customFormat="1" ht="12.75">
      <c r="C154" s="106"/>
    </row>
    <row r="155" s="1" customFormat="1" ht="12.75">
      <c r="C155" s="106"/>
    </row>
    <row r="156" s="1" customFormat="1" ht="12.75">
      <c r="C156" s="106"/>
    </row>
    <row r="157" s="1" customFormat="1" ht="12.75">
      <c r="C157" s="106"/>
    </row>
    <row r="158" s="1" customFormat="1" ht="12.75">
      <c r="C158" s="106"/>
    </row>
    <row r="159" s="1" customFormat="1" ht="12.75">
      <c r="C159" s="106"/>
    </row>
    <row r="160" s="1" customFormat="1" ht="12.75">
      <c r="C160" s="106"/>
    </row>
    <row r="161" s="1" customFormat="1" ht="12.75">
      <c r="C161" s="106"/>
    </row>
    <row r="162" s="1" customFormat="1" ht="12.75">
      <c r="C162" s="106"/>
    </row>
    <row r="163" s="1" customFormat="1" ht="12.75">
      <c r="C163" s="106"/>
    </row>
    <row r="164" s="1" customFormat="1" ht="12.75">
      <c r="C164" s="106"/>
    </row>
    <row r="165" s="1" customFormat="1" ht="12.75">
      <c r="C165" s="106"/>
    </row>
    <row r="166" s="1" customFormat="1" ht="12.75">
      <c r="C166" s="106"/>
    </row>
    <row r="167" s="1" customFormat="1" ht="12.75">
      <c r="C167" s="106"/>
    </row>
    <row r="168" s="1" customFormat="1" ht="12.75">
      <c r="C168" s="106"/>
    </row>
    <row r="169" s="1" customFormat="1" ht="12.75">
      <c r="C169" s="106"/>
    </row>
    <row r="170" s="1" customFormat="1" ht="12.75">
      <c r="C170" s="106"/>
    </row>
    <row r="171" s="1" customFormat="1" ht="12.75">
      <c r="C171" s="106"/>
    </row>
    <row r="172" s="1" customFormat="1" ht="12.75">
      <c r="C172" s="106"/>
    </row>
    <row r="173" s="1" customFormat="1" ht="12.75">
      <c r="C173" s="106"/>
    </row>
    <row r="174" s="1" customFormat="1" ht="12.75">
      <c r="C174" s="106"/>
    </row>
    <row r="175" s="1" customFormat="1" ht="12.75">
      <c r="C175" s="106"/>
    </row>
    <row r="176" s="1" customFormat="1" ht="12.75">
      <c r="C176" s="106"/>
    </row>
    <row r="177" s="1" customFormat="1" ht="12.75">
      <c r="C177" s="106"/>
    </row>
    <row r="178" s="1" customFormat="1" ht="12.75">
      <c r="C178" s="106"/>
    </row>
    <row r="179" s="1" customFormat="1" ht="12.75">
      <c r="C179" s="106"/>
    </row>
    <row r="180" s="1" customFormat="1" ht="12.75">
      <c r="C180" s="106"/>
    </row>
    <row r="181" s="1" customFormat="1" ht="12.75">
      <c r="C181" s="106"/>
    </row>
    <row r="182" s="1" customFormat="1" ht="12.75">
      <c r="C182" s="106"/>
    </row>
    <row r="183" s="1" customFormat="1" ht="12.75">
      <c r="C183" s="106"/>
    </row>
    <row r="184" s="1" customFormat="1" ht="12.75">
      <c r="C184" s="106"/>
    </row>
    <row r="185" s="1" customFormat="1" ht="12.75">
      <c r="C185" s="106"/>
    </row>
    <row r="186" s="1" customFormat="1" ht="12.75">
      <c r="C186" s="106"/>
    </row>
    <row r="187" s="1" customFormat="1" ht="12.75">
      <c r="C187" s="106"/>
    </row>
    <row r="188" s="1" customFormat="1" ht="12.75">
      <c r="C188" s="106"/>
    </row>
    <row r="189" s="1" customFormat="1" ht="12.75">
      <c r="C189" s="106"/>
    </row>
    <row r="190" s="1" customFormat="1" ht="12.75">
      <c r="C190" s="106"/>
    </row>
    <row r="191" s="1" customFormat="1" ht="12.75">
      <c r="C191" s="106"/>
    </row>
    <row r="192" s="1" customFormat="1" ht="12.75">
      <c r="C192" s="106"/>
    </row>
    <row r="193" s="1" customFormat="1" ht="12.75">
      <c r="C193" s="106"/>
    </row>
    <row r="194" s="1" customFormat="1" ht="12.75">
      <c r="C194" s="106"/>
    </row>
    <row r="195" s="1" customFormat="1" ht="12.75">
      <c r="C195" s="106"/>
    </row>
    <row r="196" s="1" customFormat="1" ht="12.75">
      <c r="C196" s="106"/>
    </row>
    <row r="197" s="1" customFormat="1" ht="12.75">
      <c r="C197" s="106"/>
    </row>
    <row r="198" s="1" customFormat="1" ht="12.75">
      <c r="C198" s="106"/>
    </row>
    <row r="199" s="1" customFormat="1" ht="12.75">
      <c r="C199" s="106"/>
    </row>
    <row r="200" s="1" customFormat="1" ht="12.75">
      <c r="C200" s="106"/>
    </row>
    <row r="201" s="1" customFormat="1" ht="12.75">
      <c r="C201" s="106"/>
    </row>
    <row r="202" s="1" customFormat="1" ht="12.75">
      <c r="C202" s="106"/>
    </row>
    <row r="203" s="1" customFormat="1" ht="12.75">
      <c r="C203" s="106"/>
    </row>
    <row r="204" s="1" customFormat="1" ht="12.75">
      <c r="C204" s="106"/>
    </row>
    <row r="205" s="1" customFormat="1" ht="12.75">
      <c r="C205" s="106"/>
    </row>
    <row r="206" s="1" customFormat="1" ht="12.75">
      <c r="C206" s="106"/>
    </row>
    <row r="207" s="1" customFormat="1" ht="12.75">
      <c r="C207" s="106"/>
    </row>
    <row r="208" s="1" customFormat="1" ht="12.75">
      <c r="C208" s="106"/>
    </row>
    <row r="209" s="1" customFormat="1" ht="12.75">
      <c r="C209" s="106"/>
    </row>
    <row r="210" s="1" customFormat="1" ht="12.75">
      <c r="C210" s="106"/>
    </row>
    <row r="211" s="1" customFormat="1" ht="12.75">
      <c r="C211" s="106"/>
    </row>
    <row r="212" s="1" customFormat="1" ht="12.75">
      <c r="C212" s="106"/>
    </row>
    <row r="213" s="1" customFormat="1" ht="12.75">
      <c r="C213" s="106"/>
    </row>
    <row r="214" s="1" customFormat="1" ht="12.75">
      <c r="C214" s="106"/>
    </row>
    <row r="215" s="1" customFormat="1" ht="12.75">
      <c r="C215" s="106"/>
    </row>
    <row r="216" s="1" customFormat="1" ht="12.75">
      <c r="C216" s="106"/>
    </row>
    <row r="217" s="1" customFormat="1" ht="12.75">
      <c r="C217" s="106"/>
    </row>
    <row r="218" s="1" customFormat="1" ht="12.75">
      <c r="C218" s="106"/>
    </row>
    <row r="219" s="1" customFormat="1" ht="12.75">
      <c r="C219" s="106"/>
    </row>
    <row r="220" s="1" customFormat="1" ht="12.75">
      <c r="C220" s="106"/>
    </row>
    <row r="221" s="1" customFormat="1" ht="12.75">
      <c r="C221" s="106"/>
    </row>
    <row r="222" s="1" customFormat="1" ht="12.75">
      <c r="C222" s="106"/>
    </row>
    <row r="223" s="1" customFormat="1" ht="12.75">
      <c r="C223" s="106"/>
    </row>
    <row r="224" s="1" customFormat="1" ht="12.75">
      <c r="C224" s="106"/>
    </row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08"/>
  <sheetViews>
    <sheetView tabSelected="1" zoomScalePageLayoutView="0" workbookViewId="0" topLeftCell="A1">
      <selection activeCell="G338" sqref="G338:I338"/>
    </sheetView>
  </sheetViews>
  <sheetFormatPr defaultColWidth="9.140625" defaultRowHeight="12.75"/>
  <cols>
    <col min="1" max="1" width="4.421875" style="655" customWidth="1"/>
    <col min="2" max="2" width="5.140625" style="663" customWidth="1"/>
    <col min="3" max="3" width="4.7109375" style="664" customWidth="1"/>
    <col min="4" max="4" width="4.140625" style="665" customWidth="1"/>
    <col min="5" max="5" width="54.8515625" style="654" customWidth="1"/>
    <col min="6" max="6" width="3.28125" style="659" hidden="1" customWidth="1"/>
    <col min="7" max="7" width="11.57421875" style="499" customWidth="1"/>
    <col min="8" max="8" width="11.7109375" style="499" customWidth="1"/>
    <col min="9" max="9" width="11.00390625" style="499" customWidth="1"/>
    <col min="10" max="16384" width="9.140625" style="499" customWidth="1"/>
  </cols>
  <sheetData>
    <row r="1" spans="1:9" ht="17.25" customHeight="1">
      <c r="A1" s="707" t="s">
        <v>1023</v>
      </c>
      <c r="B1" s="707"/>
      <c r="C1" s="707"/>
      <c r="D1" s="707"/>
      <c r="E1" s="707"/>
      <c r="F1" s="707"/>
      <c r="G1" s="707"/>
      <c r="H1" s="707"/>
      <c r="I1" s="707"/>
    </row>
    <row r="2" spans="1:9" ht="36" customHeight="1">
      <c r="A2" s="708" t="s">
        <v>567</v>
      </c>
      <c r="B2" s="708"/>
      <c r="C2" s="708"/>
      <c r="D2" s="708"/>
      <c r="E2" s="708"/>
      <c r="F2" s="708"/>
      <c r="G2" s="708"/>
      <c r="H2" s="708"/>
      <c r="I2" s="708"/>
    </row>
    <row r="3" spans="1:9" ht="14.25" customHeight="1">
      <c r="A3" s="500"/>
      <c r="B3" s="501"/>
      <c r="C3" s="502"/>
      <c r="D3" s="502"/>
      <c r="E3" s="503"/>
      <c r="F3" s="504"/>
      <c r="G3" s="505"/>
      <c r="H3" s="709" t="s">
        <v>656</v>
      </c>
      <c r="I3" s="709"/>
    </row>
    <row r="4" spans="1:9" s="506" customFormat="1" ht="15.75">
      <c r="A4" s="701" t="s">
        <v>654</v>
      </c>
      <c r="B4" s="703" t="s">
        <v>464</v>
      </c>
      <c r="C4" s="705" t="s">
        <v>897</v>
      </c>
      <c r="D4" s="705" t="s">
        <v>898</v>
      </c>
      <c r="E4" s="710" t="s">
        <v>310</v>
      </c>
      <c r="F4" s="700" t="s">
        <v>896</v>
      </c>
      <c r="G4" s="701" t="s">
        <v>657</v>
      </c>
      <c r="H4" s="706" t="s">
        <v>772</v>
      </c>
      <c r="I4" s="706"/>
    </row>
    <row r="5" spans="1:9" s="508" customFormat="1" ht="40.5" customHeight="1">
      <c r="A5" s="701"/>
      <c r="B5" s="704"/>
      <c r="C5" s="704"/>
      <c r="D5" s="704"/>
      <c r="E5" s="710"/>
      <c r="F5" s="700"/>
      <c r="G5" s="702"/>
      <c r="H5" s="507" t="s">
        <v>891</v>
      </c>
      <c r="I5" s="507" t="s">
        <v>892</v>
      </c>
    </row>
    <row r="6" spans="1:9" s="510" customFormat="1" ht="12.75" customHeight="1">
      <c r="A6" s="509">
        <v>1</v>
      </c>
      <c r="B6" s="509">
        <v>2</v>
      </c>
      <c r="C6" s="509">
        <v>3</v>
      </c>
      <c r="D6" s="509">
        <v>4</v>
      </c>
      <c r="E6" s="509">
        <v>5</v>
      </c>
      <c r="F6" s="509"/>
      <c r="G6" s="509">
        <v>6</v>
      </c>
      <c r="H6" s="509">
        <v>7</v>
      </c>
      <c r="I6" s="509">
        <v>8</v>
      </c>
    </row>
    <row r="7" spans="1:9" s="519" customFormat="1" ht="34.5" customHeight="1">
      <c r="A7" s="511">
        <v>2000</v>
      </c>
      <c r="B7" s="512" t="s">
        <v>899</v>
      </c>
      <c r="C7" s="513" t="s">
        <v>900</v>
      </c>
      <c r="D7" s="514" t="s">
        <v>900</v>
      </c>
      <c r="E7" s="515" t="s">
        <v>1024</v>
      </c>
      <c r="F7" s="516"/>
      <c r="G7" s="517">
        <v>480438.6</v>
      </c>
      <c r="H7" s="517">
        <v>405084</v>
      </c>
      <c r="I7" s="518">
        <v>75354.6</v>
      </c>
    </row>
    <row r="8" spans="1:9" s="525" customFormat="1" ht="46.5" customHeight="1">
      <c r="A8" s="520">
        <v>2100</v>
      </c>
      <c r="B8" s="521" t="s">
        <v>697</v>
      </c>
      <c r="C8" s="522">
        <v>0</v>
      </c>
      <c r="D8" s="522">
        <v>0</v>
      </c>
      <c r="E8" s="523" t="s">
        <v>1025</v>
      </c>
      <c r="F8" s="524" t="s">
        <v>901</v>
      </c>
      <c r="G8" s="377">
        <v>105156.5</v>
      </c>
      <c r="H8" s="377">
        <v>94156.5</v>
      </c>
      <c r="I8" s="377">
        <v>11000</v>
      </c>
    </row>
    <row r="9" spans="1:9" ht="15" customHeight="1">
      <c r="A9" s="108"/>
      <c r="B9" s="521"/>
      <c r="C9" s="522"/>
      <c r="D9" s="522"/>
      <c r="E9" s="526" t="s">
        <v>574</v>
      </c>
      <c r="F9" s="527"/>
      <c r="G9" s="528"/>
      <c r="H9" s="528"/>
      <c r="I9" s="528"/>
    </row>
    <row r="10" spans="1:9" s="531" customFormat="1" ht="37.5" customHeight="1">
      <c r="A10" s="108">
        <v>2110</v>
      </c>
      <c r="B10" s="521" t="s">
        <v>697</v>
      </c>
      <c r="C10" s="522">
        <v>1</v>
      </c>
      <c r="D10" s="522">
        <v>0</v>
      </c>
      <c r="E10" s="529" t="s">
        <v>465</v>
      </c>
      <c r="F10" s="530" t="s">
        <v>902</v>
      </c>
      <c r="G10" s="363">
        <f>SUM(H10+I10)</f>
        <v>80951.3</v>
      </c>
      <c r="H10" s="339">
        <v>79951.3</v>
      </c>
      <c r="I10" s="371">
        <v>1000</v>
      </c>
    </row>
    <row r="11" spans="1:9" s="531" customFormat="1" ht="10.5" customHeight="1">
      <c r="A11" s="108"/>
      <c r="B11" s="521"/>
      <c r="C11" s="522"/>
      <c r="D11" s="522"/>
      <c r="E11" s="526" t="s">
        <v>575</v>
      </c>
      <c r="F11" s="530"/>
      <c r="G11" s="532"/>
      <c r="H11" s="532"/>
      <c r="I11" s="533"/>
    </row>
    <row r="12" spans="1:9" ht="15" customHeight="1">
      <c r="A12" s="108">
        <v>2111</v>
      </c>
      <c r="B12" s="109" t="s">
        <v>697</v>
      </c>
      <c r="C12" s="110">
        <v>1</v>
      </c>
      <c r="D12" s="110">
        <v>1</v>
      </c>
      <c r="E12" s="526" t="s">
        <v>466</v>
      </c>
      <c r="F12" s="534" t="s">
        <v>903</v>
      </c>
      <c r="G12" s="363">
        <f>SUM(H12+I12)</f>
        <v>80951.3</v>
      </c>
      <c r="H12" s="339">
        <v>79951.3</v>
      </c>
      <c r="I12" s="371">
        <v>1000</v>
      </c>
    </row>
    <row r="13" spans="1:9" ht="24">
      <c r="A13" s="108"/>
      <c r="B13" s="109"/>
      <c r="C13" s="110"/>
      <c r="D13" s="110"/>
      <c r="E13" s="526" t="s">
        <v>648</v>
      </c>
      <c r="F13" s="534"/>
      <c r="G13" s="535"/>
      <c r="H13" s="535"/>
      <c r="I13" s="535"/>
    </row>
    <row r="14" spans="1:9" ht="15.75" customHeight="1">
      <c r="A14" s="108"/>
      <c r="B14" s="109"/>
      <c r="C14" s="110"/>
      <c r="D14" s="110"/>
      <c r="E14" s="536" t="s">
        <v>750</v>
      </c>
      <c r="F14" s="534"/>
      <c r="G14" s="535">
        <v>65604</v>
      </c>
      <c r="H14" s="535">
        <v>65604</v>
      </c>
      <c r="I14" s="535"/>
    </row>
    <row r="15" spans="1:9" ht="15" customHeight="1">
      <c r="A15" s="108"/>
      <c r="B15" s="109"/>
      <c r="C15" s="110"/>
      <c r="D15" s="110"/>
      <c r="E15" s="536" t="s">
        <v>751</v>
      </c>
      <c r="F15" s="534"/>
      <c r="G15" s="535">
        <v>2000</v>
      </c>
      <c r="H15" s="535">
        <v>2000</v>
      </c>
      <c r="I15" s="535"/>
    </row>
    <row r="16" spans="1:9" ht="15.75">
      <c r="A16" s="108"/>
      <c r="B16" s="109"/>
      <c r="C16" s="110"/>
      <c r="D16" s="110"/>
      <c r="E16" s="536" t="s">
        <v>753</v>
      </c>
      <c r="F16" s="534"/>
      <c r="G16" s="535">
        <v>1587.3</v>
      </c>
      <c r="H16" s="535">
        <v>1587.3</v>
      </c>
      <c r="I16" s="535"/>
    </row>
    <row r="17" spans="1:9" ht="15.75">
      <c r="A17" s="108"/>
      <c r="B17" s="109"/>
      <c r="C17" s="110"/>
      <c r="D17" s="110"/>
      <c r="E17" s="536" t="s">
        <v>754</v>
      </c>
      <c r="F17" s="534"/>
      <c r="G17" s="535">
        <v>100</v>
      </c>
      <c r="H17" s="535">
        <v>100</v>
      </c>
      <c r="I17" s="535"/>
    </row>
    <row r="18" spans="1:9" ht="15.75">
      <c r="A18" s="108"/>
      <c r="B18" s="109"/>
      <c r="C18" s="110"/>
      <c r="D18" s="110"/>
      <c r="E18" s="536" t="s">
        <v>755</v>
      </c>
      <c r="F18" s="534"/>
      <c r="G18" s="535">
        <v>600</v>
      </c>
      <c r="H18" s="535">
        <v>600</v>
      </c>
      <c r="I18" s="535"/>
    </row>
    <row r="19" spans="1:9" ht="15.75">
      <c r="A19" s="108"/>
      <c r="B19" s="109"/>
      <c r="C19" s="110"/>
      <c r="D19" s="110"/>
      <c r="E19" s="536" t="s">
        <v>756</v>
      </c>
      <c r="F19" s="534"/>
      <c r="G19" s="535">
        <v>60</v>
      </c>
      <c r="H19" s="535">
        <v>60</v>
      </c>
      <c r="I19" s="535"/>
    </row>
    <row r="20" spans="1:9" ht="15.75">
      <c r="A20" s="108"/>
      <c r="B20" s="109"/>
      <c r="C20" s="110"/>
      <c r="D20" s="110"/>
      <c r="E20" s="536" t="s">
        <v>1043</v>
      </c>
      <c r="F20" s="534"/>
      <c r="G20" s="535">
        <v>2500</v>
      </c>
      <c r="H20" s="535">
        <v>2500</v>
      </c>
      <c r="I20" s="535"/>
    </row>
    <row r="21" spans="1:9" ht="15.75">
      <c r="A21" s="108"/>
      <c r="B21" s="109"/>
      <c r="C21" s="110"/>
      <c r="D21" s="110"/>
      <c r="E21" s="536" t="s">
        <v>757</v>
      </c>
      <c r="F21" s="534"/>
      <c r="G21" s="535">
        <v>600</v>
      </c>
      <c r="H21" s="535">
        <v>600</v>
      </c>
      <c r="I21" s="535"/>
    </row>
    <row r="22" spans="1:9" ht="16.5" customHeight="1">
      <c r="A22" s="108"/>
      <c r="B22" s="109"/>
      <c r="C22" s="110"/>
      <c r="D22" s="110"/>
      <c r="E22" s="537" t="s">
        <v>64</v>
      </c>
      <c r="F22" s="534"/>
      <c r="G22" s="535">
        <v>400</v>
      </c>
      <c r="H22" s="535">
        <v>400</v>
      </c>
      <c r="I22" s="535"/>
    </row>
    <row r="23" spans="1:9" ht="15.75">
      <c r="A23" s="108"/>
      <c r="B23" s="109"/>
      <c r="C23" s="110"/>
      <c r="D23" s="110"/>
      <c r="E23" s="536" t="s">
        <v>764</v>
      </c>
      <c r="F23" s="534"/>
      <c r="G23" s="535">
        <v>300</v>
      </c>
      <c r="H23" s="535">
        <v>300</v>
      </c>
      <c r="I23" s="535"/>
    </row>
    <row r="24" spans="1:9" ht="15.75">
      <c r="A24" s="108"/>
      <c r="B24" s="109"/>
      <c r="C24" s="110"/>
      <c r="D24" s="110"/>
      <c r="E24" s="538" t="s">
        <v>65</v>
      </c>
      <c r="F24" s="534"/>
      <c r="G24" s="535">
        <v>100</v>
      </c>
      <c r="H24" s="535">
        <v>100</v>
      </c>
      <c r="I24" s="535"/>
    </row>
    <row r="25" spans="1:9" ht="15.75">
      <c r="A25" s="108"/>
      <c r="B25" s="109"/>
      <c r="C25" s="110"/>
      <c r="D25" s="110"/>
      <c r="E25" s="538" t="s">
        <v>716</v>
      </c>
      <c r="F25" s="534"/>
      <c r="G25" s="535">
        <v>300</v>
      </c>
      <c r="H25" s="535">
        <v>300</v>
      </c>
      <c r="I25" s="535"/>
    </row>
    <row r="26" spans="1:9" ht="23.25" customHeight="1">
      <c r="A26" s="108"/>
      <c r="B26" s="109"/>
      <c r="C26" s="110"/>
      <c r="D26" s="110"/>
      <c r="E26" s="536" t="s">
        <v>759</v>
      </c>
      <c r="F26" s="534"/>
      <c r="G26" s="535">
        <v>1600</v>
      </c>
      <c r="H26" s="535">
        <v>1600</v>
      </c>
      <c r="I26" s="535"/>
    </row>
    <row r="27" spans="1:9" ht="15.75">
      <c r="A27" s="108"/>
      <c r="B27" s="109"/>
      <c r="C27" s="110"/>
      <c r="D27" s="110"/>
      <c r="E27" s="536" t="s">
        <v>760</v>
      </c>
      <c r="F27" s="534"/>
      <c r="G27" s="535">
        <v>800</v>
      </c>
      <c r="H27" s="535">
        <v>800</v>
      </c>
      <c r="I27" s="535"/>
    </row>
    <row r="28" spans="1:9" ht="15.75">
      <c r="A28" s="108"/>
      <c r="B28" s="109"/>
      <c r="C28" s="110"/>
      <c r="D28" s="110"/>
      <c r="E28" s="536" t="s">
        <v>761</v>
      </c>
      <c r="F28" s="534"/>
      <c r="G28" s="535">
        <v>3200</v>
      </c>
      <c r="H28" s="535">
        <v>3200</v>
      </c>
      <c r="I28" s="535"/>
    </row>
    <row r="29" spans="1:9" ht="15.75">
      <c r="A29" s="108"/>
      <c r="B29" s="109"/>
      <c r="C29" s="110"/>
      <c r="D29" s="110"/>
      <c r="E29" s="536" t="s">
        <v>762</v>
      </c>
      <c r="F29" s="534"/>
      <c r="G29" s="535">
        <v>100</v>
      </c>
      <c r="H29" s="535">
        <v>100</v>
      </c>
      <c r="I29" s="535"/>
    </row>
    <row r="30" spans="1:9" ht="15.75">
      <c r="A30" s="108"/>
      <c r="B30" s="109"/>
      <c r="C30" s="110"/>
      <c r="D30" s="110"/>
      <c r="E30" s="536" t="s">
        <v>763</v>
      </c>
      <c r="F30" s="539"/>
      <c r="G30" s="540">
        <v>100</v>
      </c>
      <c r="H30" s="540">
        <v>100</v>
      </c>
      <c r="I30" s="535"/>
    </row>
    <row r="31" spans="1:9" ht="15.75">
      <c r="A31" s="108"/>
      <c r="B31" s="109"/>
      <c r="C31" s="110"/>
      <c r="D31" s="110"/>
      <c r="E31" s="541" t="s">
        <v>984</v>
      </c>
      <c r="F31" s="499"/>
      <c r="G31" s="535">
        <v>1000</v>
      </c>
      <c r="H31" s="505">
        <v>0</v>
      </c>
      <c r="I31" s="535">
        <v>1000</v>
      </c>
    </row>
    <row r="32" spans="1:9" ht="13.5" customHeight="1">
      <c r="A32" s="108">
        <v>2112</v>
      </c>
      <c r="B32" s="109" t="s">
        <v>697</v>
      </c>
      <c r="C32" s="110">
        <v>1</v>
      </c>
      <c r="D32" s="110">
        <v>2</v>
      </c>
      <c r="E32" s="542" t="s">
        <v>904</v>
      </c>
      <c r="F32" s="534" t="s">
        <v>905</v>
      </c>
      <c r="G32" s="535"/>
      <c r="I32" s="535"/>
    </row>
    <row r="33" spans="1:9" ht="24">
      <c r="A33" s="108"/>
      <c r="B33" s="109"/>
      <c r="C33" s="110"/>
      <c r="D33" s="110"/>
      <c r="E33" s="526" t="s">
        <v>648</v>
      </c>
      <c r="F33" s="534"/>
      <c r="G33" s="535"/>
      <c r="H33" s="535"/>
      <c r="I33" s="535"/>
    </row>
    <row r="34" spans="1:9" ht="14.25" customHeight="1" hidden="1">
      <c r="A34" s="108"/>
      <c r="B34" s="109"/>
      <c r="C34" s="110"/>
      <c r="D34" s="110"/>
      <c r="E34" s="526" t="s">
        <v>649</v>
      </c>
      <c r="F34" s="534"/>
      <c r="G34" s="535"/>
      <c r="H34" s="535"/>
      <c r="I34" s="535"/>
    </row>
    <row r="35" spans="1:9" ht="15.75" hidden="1">
      <c r="A35" s="108"/>
      <c r="B35" s="109"/>
      <c r="C35" s="110"/>
      <c r="D35" s="110"/>
      <c r="E35" s="526" t="s">
        <v>649</v>
      </c>
      <c r="F35" s="534"/>
      <c r="G35" s="535"/>
      <c r="H35" s="535"/>
      <c r="I35" s="535"/>
    </row>
    <row r="36" spans="1:9" ht="14.25" customHeight="1">
      <c r="A36" s="108">
        <v>2113</v>
      </c>
      <c r="B36" s="109" t="s">
        <v>697</v>
      </c>
      <c r="C36" s="110">
        <v>1</v>
      </c>
      <c r="D36" s="110">
        <v>3</v>
      </c>
      <c r="E36" s="526" t="s">
        <v>908</v>
      </c>
      <c r="F36" s="534" t="s">
        <v>909</v>
      </c>
      <c r="G36" s="535"/>
      <c r="H36" s="535"/>
      <c r="I36" s="535"/>
    </row>
    <row r="37" spans="1:9" ht="24">
      <c r="A37" s="108"/>
      <c r="B37" s="109"/>
      <c r="C37" s="110"/>
      <c r="D37" s="110"/>
      <c r="E37" s="526" t="s">
        <v>648</v>
      </c>
      <c r="F37" s="534"/>
      <c r="G37" s="535"/>
      <c r="H37" s="535"/>
      <c r="I37" s="535"/>
    </row>
    <row r="38" spans="1:9" ht="15" customHeight="1" hidden="1">
      <c r="A38" s="108"/>
      <c r="B38" s="109"/>
      <c r="C38" s="110"/>
      <c r="D38" s="110"/>
      <c r="E38" s="526" t="s">
        <v>649</v>
      </c>
      <c r="F38" s="534"/>
      <c r="G38" s="535"/>
      <c r="H38" s="535"/>
      <c r="I38" s="535"/>
    </row>
    <row r="39" spans="1:9" ht="15.75" hidden="1">
      <c r="A39" s="108"/>
      <c r="B39" s="109"/>
      <c r="C39" s="110"/>
      <c r="D39" s="110"/>
      <c r="E39" s="526" t="s">
        <v>649</v>
      </c>
      <c r="F39" s="534"/>
      <c r="G39" s="535"/>
      <c r="H39" s="535"/>
      <c r="I39" s="535"/>
    </row>
    <row r="40" spans="1:9" ht="13.5" customHeight="1">
      <c r="A40" s="108">
        <v>2120</v>
      </c>
      <c r="B40" s="521" t="s">
        <v>697</v>
      </c>
      <c r="C40" s="522">
        <v>2</v>
      </c>
      <c r="D40" s="522">
        <v>0</v>
      </c>
      <c r="E40" s="543" t="s">
        <v>910</v>
      </c>
      <c r="F40" s="544" t="s">
        <v>911</v>
      </c>
      <c r="G40" s="535"/>
      <c r="H40" s="535"/>
      <c r="I40" s="535"/>
    </row>
    <row r="41" spans="1:9" s="531" customFormat="1" ht="15" customHeight="1">
      <c r="A41" s="108"/>
      <c r="B41" s="521"/>
      <c r="C41" s="522"/>
      <c r="D41" s="522"/>
      <c r="E41" s="526" t="s">
        <v>575</v>
      </c>
      <c r="F41" s="530"/>
      <c r="G41" s="532"/>
      <c r="H41" s="532"/>
      <c r="I41" s="532"/>
    </row>
    <row r="42" spans="1:9" ht="16.5" customHeight="1">
      <c r="A42" s="108">
        <v>2121</v>
      </c>
      <c r="B42" s="109" t="s">
        <v>697</v>
      </c>
      <c r="C42" s="110">
        <v>2</v>
      </c>
      <c r="D42" s="110">
        <v>1</v>
      </c>
      <c r="E42" s="545" t="s">
        <v>467</v>
      </c>
      <c r="F42" s="534" t="s">
        <v>912</v>
      </c>
      <c r="G42" s="535"/>
      <c r="H42" s="535"/>
      <c r="I42" s="535"/>
    </row>
    <row r="43" spans="1:9" ht="22.5" customHeight="1">
      <c r="A43" s="108"/>
      <c r="B43" s="109"/>
      <c r="C43" s="110"/>
      <c r="D43" s="110"/>
      <c r="E43" s="526" t="s">
        <v>648</v>
      </c>
      <c r="F43" s="534"/>
      <c r="G43" s="535"/>
      <c r="H43" s="535"/>
      <c r="I43" s="535"/>
    </row>
    <row r="44" spans="1:9" ht="15.75" hidden="1">
      <c r="A44" s="108"/>
      <c r="B44" s="109"/>
      <c r="C44" s="110"/>
      <c r="D44" s="110"/>
      <c r="E44" s="526" t="s">
        <v>649</v>
      </c>
      <c r="F44" s="534"/>
      <c r="G44" s="535"/>
      <c r="H44" s="535"/>
      <c r="I44" s="535"/>
    </row>
    <row r="45" spans="1:9" ht="15.75" hidden="1">
      <c r="A45" s="108"/>
      <c r="B45" s="109"/>
      <c r="C45" s="110"/>
      <c r="D45" s="110"/>
      <c r="E45" s="526" t="s">
        <v>649</v>
      </c>
      <c r="F45" s="534"/>
      <c r="G45" s="535"/>
      <c r="H45" s="535"/>
      <c r="I45" s="535"/>
    </row>
    <row r="46" spans="1:9" ht="23.25" customHeight="1">
      <c r="A46" s="108">
        <v>2122</v>
      </c>
      <c r="B46" s="109" t="s">
        <v>697</v>
      </c>
      <c r="C46" s="110">
        <v>2</v>
      </c>
      <c r="D46" s="110">
        <v>2</v>
      </c>
      <c r="E46" s="526" t="s">
        <v>913</v>
      </c>
      <c r="F46" s="534" t="s">
        <v>914</v>
      </c>
      <c r="G46" s="535"/>
      <c r="H46" s="535"/>
      <c r="I46" s="535"/>
    </row>
    <row r="47" spans="1:9" ht="23.25" customHeight="1">
      <c r="A47" s="108"/>
      <c r="B47" s="109"/>
      <c r="C47" s="110"/>
      <c r="D47" s="110"/>
      <c r="E47" s="526" t="s">
        <v>648</v>
      </c>
      <c r="F47" s="534"/>
      <c r="G47" s="535"/>
      <c r="H47" s="535"/>
      <c r="I47" s="535"/>
    </row>
    <row r="48" spans="1:9" ht="15.75" hidden="1">
      <c r="A48" s="108"/>
      <c r="B48" s="109"/>
      <c r="C48" s="110"/>
      <c r="D48" s="110"/>
      <c r="E48" s="526" t="s">
        <v>649</v>
      </c>
      <c r="F48" s="534"/>
      <c r="G48" s="535"/>
      <c r="H48" s="535"/>
      <c r="I48" s="535"/>
    </row>
    <row r="49" spans="1:9" ht="15.75" hidden="1">
      <c r="A49" s="108"/>
      <c r="B49" s="109"/>
      <c r="C49" s="110"/>
      <c r="D49" s="110"/>
      <c r="E49" s="526" t="s">
        <v>649</v>
      </c>
      <c r="F49" s="534"/>
      <c r="G49" s="535"/>
      <c r="H49" s="535"/>
      <c r="I49" s="535"/>
    </row>
    <row r="50" spans="1:9" ht="18.75" customHeight="1">
      <c r="A50" s="108">
        <v>2130</v>
      </c>
      <c r="B50" s="521" t="s">
        <v>697</v>
      </c>
      <c r="C50" s="522">
        <v>3</v>
      </c>
      <c r="D50" s="522">
        <v>0</v>
      </c>
      <c r="E50" s="543" t="s">
        <v>915</v>
      </c>
      <c r="F50" s="546" t="s">
        <v>916</v>
      </c>
      <c r="G50" s="535">
        <v>7585.2</v>
      </c>
      <c r="H50" s="535">
        <v>7585.2</v>
      </c>
      <c r="I50" s="535"/>
    </row>
    <row r="51" spans="1:9" s="531" customFormat="1" ht="10.5" customHeight="1">
      <c r="A51" s="108"/>
      <c r="B51" s="521"/>
      <c r="C51" s="522"/>
      <c r="D51" s="522"/>
      <c r="E51" s="526" t="s">
        <v>575</v>
      </c>
      <c r="F51" s="530"/>
      <c r="G51" s="532"/>
      <c r="H51" s="532"/>
      <c r="I51" s="532"/>
    </row>
    <row r="52" spans="1:9" ht="24" customHeight="1">
      <c r="A52" s="108">
        <v>2131</v>
      </c>
      <c r="B52" s="109" t="s">
        <v>697</v>
      </c>
      <c r="C52" s="110">
        <v>3</v>
      </c>
      <c r="D52" s="110">
        <v>1</v>
      </c>
      <c r="E52" s="526" t="s">
        <v>917</v>
      </c>
      <c r="F52" s="534" t="s">
        <v>918</v>
      </c>
      <c r="G52" s="535">
        <v>7585.2</v>
      </c>
      <c r="H52" s="535">
        <v>7585.2</v>
      </c>
      <c r="I52" s="535"/>
    </row>
    <row r="53" spans="1:9" ht="24">
      <c r="A53" s="108">
        <v>2132</v>
      </c>
      <c r="B53" s="109" t="s">
        <v>697</v>
      </c>
      <c r="C53" s="110">
        <v>3</v>
      </c>
      <c r="D53" s="110">
        <v>2</v>
      </c>
      <c r="E53" s="526" t="s">
        <v>648</v>
      </c>
      <c r="F53" s="534"/>
      <c r="G53" s="535"/>
      <c r="H53" s="535"/>
      <c r="I53" s="535"/>
    </row>
    <row r="54" spans="1:9" ht="15.75">
      <c r="A54" s="108"/>
      <c r="B54" s="109"/>
      <c r="C54" s="110"/>
      <c r="D54" s="110"/>
      <c r="E54" s="547" t="s">
        <v>750</v>
      </c>
      <c r="F54" s="534"/>
      <c r="G54" s="535">
        <v>7200</v>
      </c>
      <c r="H54" s="535">
        <v>7200</v>
      </c>
      <c r="I54" s="535"/>
    </row>
    <row r="55" spans="1:9" ht="14.25" customHeight="1">
      <c r="A55" s="108"/>
      <c r="B55" s="109"/>
      <c r="C55" s="110"/>
      <c r="D55" s="110"/>
      <c r="E55" s="547" t="s">
        <v>753</v>
      </c>
      <c r="F55" s="534"/>
      <c r="G55" s="535">
        <v>195.2</v>
      </c>
      <c r="H55" s="535">
        <v>195.2</v>
      </c>
      <c r="I55" s="535"/>
    </row>
    <row r="56" spans="1:9" ht="15.75">
      <c r="A56" s="108"/>
      <c r="B56" s="109"/>
      <c r="C56" s="110"/>
      <c r="D56" s="110"/>
      <c r="E56" s="547" t="s">
        <v>755</v>
      </c>
      <c r="F56" s="534"/>
      <c r="G56" s="535">
        <v>100</v>
      </c>
      <c r="H56" s="535">
        <v>100</v>
      </c>
      <c r="I56" s="535"/>
    </row>
    <row r="57" spans="1:9" ht="15.75">
      <c r="A57" s="108"/>
      <c r="B57" s="109"/>
      <c r="C57" s="110"/>
      <c r="D57" s="110"/>
      <c r="E57" s="548" t="s">
        <v>716</v>
      </c>
      <c r="F57" s="534"/>
      <c r="G57" s="535">
        <v>25</v>
      </c>
      <c r="H57" s="535">
        <v>25</v>
      </c>
      <c r="I57" s="535"/>
    </row>
    <row r="58" spans="1:9" ht="15.75">
      <c r="A58" s="108"/>
      <c r="B58" s="109"/>
      <c r="C58" s="110"/>
      <c r="D58" s="110"/>
      <c r="E58" s="547" t="s">
        <v>760</v>
      </c>
      <c r="F58" s="534"/>
      <c r="G58" s="535">
        <v>65</v>
      </c>
      <c r="H58" s="535">
        <v>65</v>
      </c>
      <c r="I58" s="535"/>
    </row>
    <row r="59" spans="1:9" ht="16.5" customHeight="1">
      <c r="A59" s="108">
        <v>2133</v>
      </c>
      <c r="B59" s="109" t="s">
        <v>697</v>
      </c>
      <c r="C59" s="110">
        <v>3</v>
      </c>
      <c r="D59" s="110">
        <v>3</v>
      </c>
      <c r="E59" s="526" t="s">
        <v>921</v>
      </c>
      <c r="F59" s="534" t="s">
        <v>922</v>
      </c>
      <c r="G59" s="535"/>
      <c r="H59" s="535"/>
      <c r="I59" s="535"/>
    </row>
    <row r="60" spans="1:9" ht="24">
      <c r="A60" s="108"/>
      <c r="B60" s="109"/>
      <c r="C60" s="110"/>
      <c r="D60" s="110"/>
      <c r="E60" s="526" t="s">
        <v>648</v>
      </c>
      <c r="F60" s="534"/>
      <c r="G60" s="535"/>
      <c r="H60" s="535"/>
      <c r="I60" s="535"/>
    </row>
    <row r="61" spans="1:9" ht="12.75" customHeight="1">
      <c r="A61" s="108">
        <v>2140</v>
      </c>
      <c r="B61" s="521" t="s">
        <v>697</v>
      </c>
      <c r="C61" s="522">
        <v>4</v>
      </c>
      <c r="D61" s="522">
        <v>0</v>
      </c>
      <c r="E61" s="543" t="s">
        <v>923</v>
      </c>
      <c r="F61" s="530" t="s">
        <v>924</v>
      </c>
      <c r="G61" s="535"/>
      <c r="H61" s="535"/>
      <c r="I61" s="535"/>
    </row>
    <row r="62" spans="1:9" s="531" customFormat="1" ht="10.5" customHeight="1">
      <c r="A62" s="108"/>
      <c r="B62" s="521"/>
      <c r="C62" s="522"/>
      <c r="D62" s="522"/>
      <c r="E62" s="526" t="s">
        <v>575</v>
      </c>
      <c r="F62" s="530"/>
      <c r="G62" s="532"/>
      <c r="H62" s="532"/>
      <c r="I62" s="532"/>
    </row>
    <row r="63" spans="1:9" ht="17.25" customHeight="1">
      <c r="A63" s="108">
        <v>2141</v>
      </c>
      <c r="B63" s="109" t="s">
        <v>697</v>
      </c>
      <c r="C63" s="110">
        <v>4</v>
      </c>
      <c r="D63" s="110">
        <v>1</v>
      </c>
      <c r="E63" s="526" t="s">
        <v>925</v>
      </c>
      <c r="F63" s="504" t="s">
        <v>926</v>
      </c>
      <c r="G63" s="535"/>
      <c r="H63" s="535"/>
      <c r="I63" s="535"/>
    </row>
    <row r="64" spans="1:9" ht="24">
      <c r="A64" s="108"/>
      <c r="B64" s="109"/>
      <c r="C64" s="110"/>
      <c r="D64" s="110"/>
      <c r="E64" s="526" t="s">
        <v>648</v>
      </c>
      <c r="F64" s="534"/>
      <c r="G64" s="535"/>
      <c r="H64" s="535"/>
      <c r="I64" s="535"/>
    </row>
    <row r="65" spans="1:9" ht="26.25" customHeight="1">
      <c r="A65" s="108">
        <v>2150</v>
      </c>
      <c r="B65" s="521" t="s">
        <v>697</v>
      </c>
      <c r="C65" s="522">
        <v>5</v>
      </c>
      <c r="D65" s="522">
        <v>0</v>
      </c>
      <c r="E65" s="543" t="s">
        <v>927</v>
      </c>
      <c r="F65" s="530" t="s">
        <v>928</v>
      </c>
      <c r="G65" s="535"/>
      <c r="H65" s="535"/>
      <c r="I65" s="535"/>
    </row>
    <row r="66" spans="1:9" s="531" customFormat="1" ht="10.5" customHeight="1">
      <c r="A66" s="108"/>
      <c r="B66" s="521"/>
      <c r="C66" s="522"/>
      <c r="D66" s="522"/>
      <c r="E66" s="526" t="s">
        <v>575</v>
      </c>
      <c r="F66" s="530"/>
      <c r="G66" s="532"/>
      <c r="H66" s="532"/>
      <c r="I66" s="532"/>
    </row>
    <row r="67" spans="1:9" ht="23.25" customHeight="1">
      <c r="A67" s="108">
        <v>2151</v>
      </c>
      <c r="B67" s="109" t="s">
        <v>697</v>
      </c>
      <c r="C67" s="110">
        <v>5</v>
      </c>
      <c r="D67" s="110">
        <v>1</v>
      </c>
      <c r="E67" s="526" t="s">
        <v>929</v>
      </c>
      <c r="F67" s="504" t="s">
        <v>930</v>
      </c>
      <c r="G67" s="535"/>
      <c r="H67" s="535"/>
      <c r="I67" s="535"/>
    </row>
    <row r="68" spans="1:9" ht="24">
      <c r="A68" s="108"/>
      <c r="B68" s="109"/>
      <c r="C68" s="110"/>
      <c r="D68" s="110"/>
      <c r="E68" s="526" t="s">
        <v>648</v>
      </c>
      <c r="F68" s="534"/>
      <c r="G68" s="535"/>
      <c r="H68" s="535"/>
      <c r="I68" s="535"/>
    </row>
    <row r="69" spans="1:9" ht="15.75" hidden="1">
      <c r="A69" s="108"/>
      <c r="B69" s="109"/>
      <c r="C69" s="110"/>
      <c r="D69" s="110"/>
      <c r="E69" s="526" t="s">
        <v>649</v>
      </c>
      <c r="F69" s="534"/>
      <c r="G69" s="535"/>
      <c r="H69" s="535"/>
      <c r="I69" s="535"/>
    </row>
    <row r="70" spans="1:9" ht="23.25" customHeight="1">
      <c r="A70" s="108">
        <v>2160</v>
      </c>
      <c r="B70" s="521" t="s">
        <v>697</v>
      </c>
      <c r="C70" s="522">
        <v>6</v>
      </c>
      <c r="D70" s="522">
        <v>0</v>
      </c>
      <c r="E70" s="543" t="s">
        <v>931</v>
      </c>
      <c r="F70" s="530" t="s">
        <v>932</v>
      </c>
      <c r="G70" s="535">
        <v>16620</v>
      </c>
      <c r="H70" s="535">
        <v>6620</v>
      </c>
      <c r="I70" s="535">
        <v>10000</v>
      </c>
    </row>
    <row r="71" spans="1:9" s="531" customFormat="1" ht="10.5" customHeight="1">
      <c r="A71" s="108"/>
      <c r="B71" s="521"/>
      <c r="C71" s="522"/>
      <c r="D71" s="522"/>
      <c r="E71" s="526" t="s">
        <v>575</v>
      </c>
      <c r="F71" s="530"/>
      <c r="G71" s="532"/>
      <c r="H71" s="532"/>
      <c r="I71" s="532"/>
    </row>
    <row r="72" spans="1:9" ht="18.75" customHeight="1">
      <c r="A72" s="108">
        <v>2161</v>
      </c>
      <c r="B72" s="109" t="s">
        <v>697</v>
      </c>
      <c r="C72" s="110">
        <v>6</v>
      </c>
      <c r="D72" s="110">
        <v>1</v>
      </c>
      <c r="E72" s="547" t="s">
        <v>933</v>
      </c>
      <c r="F72" s="534" t="s">
        <v>934</v>
      </c>
      <c r="G72" s="535">
        <v>16620</v>
      </c>
      <c r="H72" s="535">
        <v>6620</v>
      </c>
      <c r="I72" s="535"/>
    </row>
    <row r="73" spans="1:9" ht="24">
      <c r="A73" s="108"/>
      <c r="B73" s="109"/>
      <c r="C73" s="110"/>
      <c r="D73" s="110"/>
      <c r="E73" s="526" t="s">
        <v>648</v>
      </c>
      <c r="F73" s="534"/>
      <c r="G73" s="535"/>
      <c r="H73" s="535"/>
      <c r="I73" s="535"/>
    </row>
    <row r="74" spans="1:9" ht="15.75">
      <c r="A74" s="108"/>
      <c r="B74" s="109"/>
      <c r="C74" s="110"/>
      <c r="D74" s="110"/>
      <c r="E74" s="547" t="s">
        <v>752</v>
      </c>
      <c r="F74" s="534"/>
      <c r="G74" s="535">
        <v>200</v>
      </c>
      <c r="H74" s="535">
        <v>200</v>
      </c>
      <c r="I74" s="535"/>
    </row>
    <row r="75" spans="1:9" ht="15.75">
      <c r="A75" s="108"/>
      <c r="B75" s="109"/>
      <c r="C75" s="110"/>
      <c r="D75" s="110"/>
      <c r="E75" s="547" t="s">
        <v>973</v>
      </c>
      <c r="F75" s="534"/>
      <c r="G75" s="535">
        <v>400</v>
      </c>
      <c r="H75" s="535">
        <v>400</v>
      </c>
      <c r="I75" s="535"/>
    </row>
    <row r="76" spans="1:9" ht="15.75">
      <c r="A76" s="108"/>
      <c r="B76" s="109"/>
      <c r="C76" s="110"/>
      <c r="D76" s="110"/>
      <c r="E76" s="547" t="s">
        <v>758</v>
      </c>
      <c r="F76" s="534"/>
      <c r="G76" s="535">
        <v>320</v>
      </c>
      <c r="H76" s="535">
        <v>320</v>
      </c>
      <c r="I76" s="535"/>
    </row>
    <row r="77" spans="1:9" ht="15.75">
      <c r="A77" s="108"/>
      <c r="B77" s="109"/>
      <c r="C77" s="110"/>
      <c r="D77" s="110"/>
      <c r="E77" s="547" t="s">
        <v>764</v>
      </c>
      <c r="F77" s="534"/>
      <c r="G77" s="535">
        <v>600</v>
      </c>
      <c r="H77" s="535">
        <v>600</v>
      </c>
      <c r="I77" s="535"/>
    </row>
    <row r="78" spans="1:9" ht="15.75">
      <c r="A78" s="108"/>
      <c r="B78" s="109"/>
      <c r="C78" s="110"/>
      <c r="D78" s="110"/>
      <c r="E78" s="547" t="s">
        <v>1001</v>
      </c>
      <c r="F78" s="534"/>
      <c r="G78" s="535">
        <v>300</v>
      </c>
      <c r="H78" s="535">
        <v>300</v>
      </c>
      <c r="I78" s="535"/>
    </row>
    <row r="79" spans="1:9" ht="15.75">
      <c r="A79" s="108"/>
      <c r="B79" s="109"/>
      <c r="C79" s="110"/>
      <c r="D79" s="110"/>
      <c r="E79" s="548" t="s">
        <v>65</v>
      </c>
      <c r="F79" s="534"/>
      <c r="G79" s="535">
        <v>1500</v>
      </c>
      <c r="H79" s="535">
        <v>1500</v>
      </c>
      <c r="I79" s="535"/>
    </row>
    <row r="80" spans="1:9" ht="15.75">
      <c r="A80" s="108"/>
      <c r="B80" s="109"/>
      <c r="C80" s="110"/>
      <c r="D80" s="110"/>
      <c r="E80" s="548" t="s">
        <v>716</v>
      </c>
      <c r="F80" s="534"/>
      <c r="G80" s="535">
        <v>500</v>
      </c>
      <c r="H80" s="535">
        <v>500</v>
      </c>
      <c r="I80" s="535"/>
    </row>
    <row r="81" spans="1:9" ht="15.75">
      <c r="A81" s="108"/>
      <c r="B81" s="109"/>
      <c r="C81" s="110"/>
      <c r="D81" s="110"/>
      <c r="E81" s="548" t="s">
        <v>748</v>
      </c>
      <c r="F81" s="534"/>
      <c r="G81" s="535">
        <v>500</v>
      </c>
      <c r="H81" s="535">
        <v>500</v>
      </c>
      <c r="I81" s="535"/>
    </row>
    <row r="82" spans="1:9" ht="15.75">
      <c r="A82" s="108"/>
      <c r="B82" s="109"/>
      <c r="C82" s="110"/>
      <c r="D82" s="110"/>
      <c r="E82" s="547" t="s">
        <v>762</v>
      </c>
      <c r="F82" s="534"/>
      <c r="G82" s="535">
        <v>100</v>
      </c>
      <c r="H82" s="535">
        <v>100</v>
      </c>
      <c r="I82" s="535"/>
    </row>
    <row r="83" spans="1:9" ht="15.75">
      <c r="A83" s="108"/>
      <c r="B83" s="109"/>
      <c r="C83" s="110"/>
      <c r="D83" s="110"/>
      <c r="E83" s="547" t="s">
        <v>763</v>
      </c>
      <c r="F83" s="534"/>
      <c r="G83" s="535">
        <v>2200</v>
      </c>
      <c r="H83" s="535">
        <v>2200</v>
      </c>
      <c r="I83" s="535"/>
    </row>
    <row r="84" spans="1:9" ht="15.75">
      <c r="A84" s="108"/>
      <c r="B84" s="109"/>
      <c r="C84" s="110"/>
      <c r="D84" s="110"/>
      <c r="E84" s="547" t="s">
        <v>165</v>
      </c>
      <c r="F84" s="534"/>
      <c r="G84" s="535">
        <v>10000</v>
      </c>
      <c r="H84" s="535">
        <v>0</v>
      </c>
      <c r="I84" s="535">
        <v>10000</v>
      </c>
    </row>
    <row r="85" spans="1:9" ht="15.75">
      <c r="A85" s="108">
        <v>2170</v>
      </c>
      <c r="B85" s="521" t="s">
        <v>697</v>
      </c>
      <c r="C85" s="522">
        <v>7</v>
      </c>
      <c r="D85" s="522">
        <v>0</v>
      </c>
      <c r="E85" s="543" t="s">
        <v>766</v>
      </c>
      <c r="F85" s="534"/>
      <c r="G85" s="535"/>
      <c r="H85" s="535"/>
      <c r="I85" s="535"/>
    </row>
    <row r="86" spans="1:9" s="531" customFormat="1" ht="10.5" customHeight="1">
      <c r="A86" s="108"/>
      <c r="B86" s="521"/>
      <c r="C86" s="522"/>
      <c r="D86" s="522"/>
      <c r="E86" s="526" t="s">
        <v>575</v>
      </c>
      <c r="F86" s="530"/>
      <c r="G86" s="532"/>
      <c r="H86" s="532"/>
      <c r="I86" s="532"/>
    </row>
    <row r="87" spans="1:9" ht="15.75">
      <c r="A87" s="108">
        <v>2171</v>
      </c>
      <c r="B87" s="109" t="s">
        <v>697</v>
      </c>
      <c r="C87" s="110">
        <v>7</v>
      </c>
      <c r="D87" s="110">
        <v>1</v>
      </c>
      <c r="E87" s="526" t="s">
        <v>766</v>
      </c>
      <c r="F87" s="534"/>
      <c r="G87" s="535"/>
      <c r="H87" s="535"/>
      <c r="I87" s="535"/>
    </row>
    <row r="88" spans="1:9" ht="23.25" customHeight="1">
      <c r="A88" s="108"/>
      <c r="B88" s="109"/>
      <c r="C88" s="110"/>
      <c r="D88" s="110"/>
      <c r="E88" s="526" t="s">
        <v>648</v>
      </c>
      <c r="F88" s="534"/>
      <c r="G88" s="535"/>
      <c r="H88" s="535"/>
      <c r="I88" s="535"/>
    </row>
    <row r="89" spans="1:9" ht="0.75" customHeight="1" hidden="1">
      <c r="A89" s="108"/>
      <c r="B89" s="109"/>
      <c r="C89" s="110"/>
      <c r="D89" s="110"/>
      <c r="E89" s="526" t="s">
        <v>649</v>
      </c>
      <c r="F89" s="534"/>
      <c r="G89" s="535"/>
      <c r="H89" s="535"/>
      <c r="I89" s="535"/>
    </row>
    <row r="90" spans="1:9" ht="25.5" customHeight="1">
      <c r="A90" s="108">
        <v>2180</v>
      </c>
      <c r="B90" s="521" t="s">
        <v>697</v>
      </c>
      <c r="C90" s="522">
        <v>8</v>
      </c>
      <c r="D90" s="522">
        <v>0</v>
      </c>
      <c r="E90" s="543" t="s">
        <v>935</v>
      </c>
      <c r="F90" s="530" t="s">
        <v>936</v>
      </c>
      <c r="G90" s="535"/>
      <c r="H90" s="535"/>
      <c r="I90" s="535"/>
    </row>
    <row r="91" spans="1:9" s="531" customFormat="1" ht="10.5" customHeight="1">
      <c r="A91" s="108"/>
      <c r="B91" s="521"/>
      <c r="C91" s="522"/>
      <c r="D91" s="522"/>
      <c r="E91" s="526" t="s">
        <v>575</v>
      </c>
      <c r="F91" s="530"/>
      <c r="G91" s="532"/>
      <c r="H91" s="532"/>
      <c r="I91" s="532"/>
    </row>
    <row r="92" spans="1:9" ht="23.25" customHeight="1">
      <c r="A92" s="108">
        <v>2181</v>
      </c>
      <c r="B92" s="109" t="s">
        <v>697</v>
      </c>
      <c r="C92" s="110">
        <v>8</v>
      </c>
      <c r="D92" s="110">
        <v>1</v>
      </c>
      <c r="E92" s="526" t="s">
        <v>935</v>
      </c>
      <c r="F92" s="504" t="s">
        <v>937</v>
      </c>
      <c r="G92" s="535"/>
      <c r="H92" s="535"/>
      <c r="I92" s="535"/>
    </row>
    <row r="93" spans="1:9" ht="15.75">
      <c r="A93" s="108"/>
      <c r="B93" s="109"/>
      <c r="C93" s="110"/>
      <c r="D93" s="110"/>
      <c r="E93" s="526" t="s">
        <v>575</v>
      </c>
      <c r="F93" s="504"/>
      <c r="G93" s="535"/>
      <c r="H93" s="535"/>
      <c r="I93" s="535"/>
    </row>
    <row r="94" spans="1:9" ht="15.75">
      <c r="A94" s="108">
        <v>2182</v>
      </c>
      <c r="B94" s="109" t="s">
        <v>697</v>
      </c>
      <c r="C94" s="110">
        <v>8</v>
      </c>
      <c r="D94" s="110">
        <v>1</v>
      </c>
      <c r="E94" s="526" t="s">
        <v>585</v>
      </c>
      <c r="F94" s="504"/>
      <c r="G94" s="535"/>
      <c r="H94" s="535"/>
      <c r="I94" s="535"/>
    </row>
    <row r="95" spans="1:9" ht="15.75">
      <c r="A95" s="108">
        <v>2183</v>
      </c>
      <c r="B95" s="109" t="s">
        <v>697</v>
      </c>
      <c r="C95" s="110">
        <v>8</v>
      </c>
      <c r="D95" s="110">
        <v>1</v>
      </c>
      <c r="E95" s="526" t="s">
        <v>586</v>
      </c>
      <c r="F95" s="504"/>
      <c r="G95" s="535"/>
      <c r="H95" s="535"/>
      <c r="I95" s="535"/>
    </row>
    <row r="96" spans="1:9" ht="24">
      <c r="A96" s="108">
        <v>2184</v>
      </c>
      <c r="B96" s="109" t="s">
        <v>697</v>
      </c>
      <c r="C96" s="110">
        <v>8</v>
      </c>
      <c r="D96" s="110">
        <v>1</v>
      </c>
      <c r="E96" s="526" t="s">
        <v>591</v>
      </c>
      <c r="F96" s="504"/>
      <c r="G96" s="535"/>
      <c r="H96" s="535"/>
      <c r="I96" s="535"/>
    </row>
    <row r="97" spans="1:9" ht="24">
      <c r="A97" s="108"/>
      <c r="B97" s="109"/>
      <c r="C97" s="110"/>
      <c r="D97" s="110"/>
      <c r="E97" s="526" t="s">
        <v>648</v>
      </c>
      <c r="F97" s="534"/>
      <c r="G97" s="535"/>
      <c r="H97" s="535"/>
      <c r="I97" s="535"/>
    </row>
    <row r="98" spans="1:9" ht="12.75" customHeight="1">
      <c r="A98" s="108"/>
      <c r="B98" s="109"/>
      <c r="C98" s="110"/>
      <c r="D98" s="110"/>
      <c r="E98" s="526" t="s">
        <v>649</v>
      </c>
      <c r="F98" s="534"/>
      <c r="G98" s="535"/>
      <c r="H98" s="535"/>
      <c r="I98" s="535"/>
    </row>
    <row r="99" spans="1:9" ht="15.75">
      <c r="A99" s="108">
        <v>2185</v>
      </c>
      <c r="B99" s="109" t="s">
        <v>707</v>
      </c>
      <c r="C99" s="110">
        <v>8</v>
      </c>
      <c r="D99" s="110">
        <v>1</v>
      </c>
      <c r="E99" s="526"/>
      <c r="F99" s="504"/>
      <c r="G99" s="535"/>
      <c r="H99" s="535"/>
      <c r="I99" s="535"/>
    </row>
    <row r="100" spans="1:9" s="525" customFormat="1" ht="25.5" customHeight="1">
      <c r="A100" s="520">
        <v>2200</v>
      </c>
      <c r="B100" s="521" t="s">
        <v>698</v>
      </c>
      <c r="C100" s="522">
        <v>0</v>
      </c>
      <c r="D100" s="522">
        <v>0</v>
      </c>
      <c r="E100" s="523" t="s">
        <v>1026</v>
      </c>
      <c r="F100" s="549" t="s">
        <v>938</v>
      </c>
      <c r="G100" s="550"/>
      <c r="H100" s="550"/>
      <c r="I100" s="550"/>
    </row>
    <row r="101" spans="1:9" ht="11.25" customHeight="1">
      <c r="A101" s="108"/>
      <c r="B101" s="521"/>
      <c r="C101" s="522"/>
      <c r="D101" s="522"/>
      <c r="E101" s="526" t="s">
        <v>574</v>
      </c>
      <c r="F101" s="527"/>
      <c r="G101" s="535"/>
      <c r="H101" s="535"/>
      <c r="I101" s="535"/>
    </row>
    <row r="102" spans="1:9" ht="17.25" customHeight="1">
      <c r="A102" s="108">
        <v>2210</v>
      </c>
      <c r="B102" s="521" t="s">
        <v>698</v>
      </c>
      <c r="C102" s="110">
        <v>1</v>
      </c>
      <c r="D102" s="110">
        <v>0</v>
      </c>
      <c r="E102" s="543" t="s">
        <v>939</v>
      </c>
      <c r="F102" s="551" t="s">
        <v>940</v>
      </c>
      <c r="G102" s="535"/>
      <c r="H102" s="535"/>
      <c r="I102" s="535"/>
    </row>
    <row r="103" spans="1:9" s="531" customFormat="1" ht="10.5" customHeight="1">
      <c r="A103" s="108"/>
      <c r="B103" s="521"/>
      <c r="C103" s="522"/>
      <c r="D103" s="522"/>
      <c r="E103" s="526" t="s">
        <v>575</v>
      </c>
      <c r="F103" s="530"/>
      <c r="G103" s="532"/>
      <c r="H103" s="532"/>
      <c r="I103" s="532"/>
    </row>
    <row r="104" spans="1:9" ht="15" customHeight="1">
      <c r="A104" s="108">
        <v>2211</v>
      </c>
      <c r="B104" s="109" t="s">
        <v>698</v>
      </c>
      <c r="C104" s="110">
        <v>1</v>
      </c>
      <c r="D104" s="110">
        <v>1</v>
      </c>
      <c r="E104" s="526" t="s">
        <v>941</v>
      </c>
      <c r="F104" s="504" t="s">
        <v>942</v>
      </c>
      <c r="G104" s="535"/>
      <c r="H104" s="535"/>
      <c r="I104" s="535"/>
    </row>
    <row r="105" spans="1:9" ht="24">
      <c r="A105" s="108"/>
      <c r="B105" s="109"/>
      <c r="C105" s="110"/>
      <c r="D105" s="110"/>
      <c r="E105" s="526" t="s">
        <v>648</v>
      </c>
      <c r="F105" s="534"/>
      <c r="G105" s="535"/>
      <c r="H105" s="535"/>
      <c r="I105" s="535"/>
    </row>
    <row r="106" spans="1:9" ht="15.75">
      <c r="A106" s="108"/>
      <c r="B106" s="109"/>
      <c r="C106" s="110"/>
      <c r="D106" s="110"/>
      <c r="E106" s="526" t="s">
        <v>649</v>
      </c>
      <c r="F106" s="534"/>
      <c r="G106" s="535"/>
      <c r="H106" s="535"/>
      <c r="I106" s="535"/>
    </row>
    <row r="107" spans="1:9" ht="20.25" customHeight="1">
      <c r="A107" s="108">
        <v>2220</v>
      </c>
      <c r="B107" s="521" t="s">
        <v>698</v>
      </c>
      <c r="C107" s="522">
        <v>2</v>
      </c>
      <c r="D107" s="522">
        <v>0</v>
      </c>
      <c r="E107" s="543" t="s">
        <v>943</v>
      </c>
      <c r="F107" s="551" t="s">
        <v>944</v>
      </c>
      <c r="G107" s="535"/>
      <c r="H107" s="535"/>
      <c r="I107" s="535"/>
    </row>
    <row r="108" spans="1:9" s="531" customFormat="1" ht="10.5" customHeight="1">
      <c r="A108" s="108"/>
      <c r="B108" s="521"/>
      <c r="C108" s="522"/>
      <c r="D108" s="522"/>
      <c r="E108" s="526" t="s">
        <v>575</v>
      </c>
      <c r="F108" s="530"/>
      <c r="G108" s="532"/>
      <c r="H108" s="532"/>
      <c r="I108" s="532"/>
    </row>
    <row r="109" spans="1:9" ht="14.25" customHeight="1">
      <c r="A109" s="108">
        <v>2221</v>
      </c>
      <c r="B109" s="109" t="s">
        <v>698</v>
      </c>
      <c r="C109" s="110">
        <v>2</v>
      </c>
      <c r="D109" s="110">
        <v>1</v>
      </c>
      <c r="E109" s="526" t="s">
        <v>945</v>
      </c>
      <c r="F109" s="504" t="s">
        <v>946</v>
      </c>
      <c r="G109" s="535"/>
      <c r="H109" s="535"/>
      <c r="I109" s="535"/>
    </row>
    <row r="110" spans="1:9" ht="24">
      <c r="A110" s="108"/>
      <c r="B110" s="109"/>
      <c r="C110" s="110"/>
      <c r="D110" s="110"/>
      <c r="E110" s="526" t="s">
        <v>648</v>
      </c>
      <c r="F110" s="534"/>
      <c r="G110" s="535"/>
      <c r="H110" s="535"/>
      <c r="I110" s="535"/>
    </row>
    <row r="111" spans="1:9" ht="15.75">
      <c r="A111" s="108"/>
      <c r="B111" s="109"/>
      <c r="C111" s="110"/>
      <c r="D111" s="110"/>
      <c r="E111" s="526" t="s">
        <v>649</v>
      </c>
      <c r="F111" s="534"/>
      <c r="G111" s="535"/>
      <c r="H111" s="535"/>
      <c r="I111" s="535"/>
    </row>
    <row r="112" spans="1:9" ht="20.25" customHeight="1">
      <c r="A112" s="108">
        <v>2230</v>
      </c>
      <c r="B112" s="521" t="s">
        <v>698</v>
      </c>
      <c r="C112" s="110">
        <v>3</v>
      </c>
      <c r="D112" s="110">
        <v>0</v>
      </c>
      <c r="E112" s="543" t="s">
        <v>947</v>
      </c>
      <c r="F112" s="551" t="s">
        <v>948</v>
      </c>
      <c r="G112" s="535"/>
      <c r="H112" s="535"/>
      <c r="I112" s="535"/>
    </row>
    <row r="113" spans="1:9" s="531" customFormat="1" ht="10.5" customHeight="1">
      <c r="A113" s="108"/>
      <c r="B113" s="521"/>
      <c r="C113" s="522"/>
      <c r="D113" s="522"/>
      <c r="E113" s="526" t="s">
        <v>575</v>
      </c>
      <c r="F113" s="530"/>
      <c r="G113" s="532"/>
      <c r="H113" s="532"/>
      <c r="I113" s="532"/>
    </row>
    <row r="114" spans="1:9" ht="14.25" customHeight="1">
      <c r="A114" s="108">
        <v>2231</v>
      </c>
      <c r="B114" s="109" t="s">
        <v>698</v>
      </c>
      <c r="C114" s="110">
        <v>3</v>
      </c>
      <c r="D114" s="110">
        <v>1</v>
      </c>
      <c r="E114" s="526" t="s">
        <v>949</v>
      </c>
      <c r="F114" s="504" t="s">
        <v>950</v>
      </c>
      <c r="G114" s="535"/>
      <c r="H114" s="535"/>
      <c r="I114" s="535"/>
    </row>
    <row r="115" spans="1:9" ht="24">
      <c r="A115" s="108"/>
      <c r="B115" s="109"/>
      <c r="C115" s="110"/>
      <c r="D115" s="110"/>
      <c r="E115" s="526" t="s">
        <v>648</v>
      </c>
      <c r="F115" s="534"/>
      <c r="G115" s="535"/>
      <c r="H115" s="535"/>
      <c r="I115" s="535"/>
    </row>
    <row r="116" spans="1:9" ht="15.75">
      <c r="A116" s="108"/>
      <c r="B116" s="109"/>
      <c r="C116" s="110"/>
      <c r="D116" s="110"/>
      <c r="E116" s="526" t="s">
        <v>649</v>
      </c>
      <c r="F116" s="534"/>
      <c r="G116" s="535"/>
      <c r="H116" s="535"/>
      <c r="I116" s="535"/>
    </row>
    <row r="117" spans="1:9" ht="28.5" customHeight="1">
      <c r="A117" s="108">
        <v>2240</v>
      </c>
      <c r="B117" s="521" t="s">
        <v>698</v>
      </c>
      <c r="C117" s="522">
        <v>4</v>
      </c>
      <c r="D117" s="522">
        <v>0</v>
      </c>
      <c r="E117" s="543" t="s">
        <v>951</v>
      </c>
      <c r="F117" s="530" t="s">
        <v>952</v>
      </c>
      <c r="G117" s="535"/>
      <c r="H117" s="535"/>
      <c r="I117" s="535"/>
    </row>
    <row r="118" spans="1:9" s="531" customFormat="1" ht="15.75">
      <c r="A118" s="108"/>
      <c r="B118" s="521"/>
      <c r="C118" s="522"/>
      <c r="D118" s="522"/>
      <c r="E118" s="526" t="s">
        <v>575</v>
      </c>
      <c r="F118" s="530"/>
      <c r="G118" s="532"/>
      <c r="H118" s="532"/>
      <c r="I118" s="532"/>
    </row>
    <row r="119" spans="1:9" ht="21" customHeight="1">
      <c r="A119" s="108">
        <v>2241</v>
      </c>
      <c r="B119" s="109" t="s">
        <v>698</v>
      </c>
      <c r="C119" s="110">
        <v>4</v>
      </c>
      <c r="D119" s="110">
        <v>1</v>
      </c>
      <c r="E119" s="526" t="s">
        <v>951</v>
      </c>
      <c r="F119" s="504" t="s">
        <v>952</v>
      </c>
      <c r="G119" s="535"/>
      <c r="H119" s="535"/>
      <c r="I119" s="535"/>
    </row>
    <row r="120" spans="1:9" s="531" customFormat="1" ht="15.75">
      <c r="A120" s="108"/>
      <c r="B120" s="521"/>
      <c r="C120" s="522"/>
      <c r="D120" s="522"/>
      <c r="E120" s="526" t="s">
        <v>575</v>
      </c>
      <c r="F120" s="530"/>
      <c r="G120" s="532"/>
      <c r="H120" s="532"/>
      <c r="I120" s="532"/>
    </row>
    <row r="121" spans="1:9" ht="18.75" customHeight="1">
      <c r="A121" s="108">
        <v>2250</v>
      </c>
      <c r="B121" s="521" t="s">
        <v>698</v>
      </c>
      <c r="C121" s="522">
        <v>5</v>
      </c>
      <c r="D121" s="522">
        <v>0</v>
      </c>
      <c r="E121" s="543" t="s">
        <v>953</v>
      </c>
      <c r="F121" s="530" t="s">
        <v>954</v>
      </c>
      <c r="G121" s="535"/>
      <c r="H121" s="535"/>
      <c r="I121" s="535"/>
    </row>
    <row r="122" spans="1:9" s="531" customFormat="1" ht="15.75">
      <c r="A122" s="108"/>
      <c r="B122" s="521"/>
      <c r="C122" s="522"/>
      <c r="D122" s="522"/>
      <c r="E122" s="526" t="s">
        <v>575</v>
      </c>
      <c r="F122" s="530"/>
      <c r="G122" s="532"/>
      <c r="H122" s="532"/>
      <c r="I122" s="532"/>
    </row>
    <row r="123" spans="1:9" ht="14.25" customHeight="1">
      <c r="A123" s="108">
        <v>2251</v>
      </c>
      <c r="B123" s="109" t="s">
        <v>698</v>
      </c>
      <c r="C123" s="110">
        <v>5</v>
      </c>
      <c r="D123" s="110">
        <v>1</v>
      </c>
      <c r="E123" s="526" t="s">
        <v>953</v>
      </c>
      <c r="F123" s="504" t="s">
        <v>955</v>
      </c>
      <c r="G123" s="535"/>
      <c r="H123" s="535"/>
      <c r="I123" s="535"/>
    </row>
    <row r="124" spans="1:9" ht="24">
      <c r="A124" s="108"/>
      <c r="B124" s="109"/>
      <c r="C124" s="110"/>
      <c r="D124" s="110"/>
      <c r="E124" s="526" t="s">
        <v>648</v>
      </c>
      <c r="F124" s="534"/>
      <c r="G124" s="535"/>
      <c r="H124" s="535"/>
      <c r="I124" s="535"/>
    </row>
    <row r="125" spans="1:9" ht="15.75">
      <c r="A125" s="108"/>
      <c r="B125" s="109"/>
      <c r="C125" s="110"/>
      <c r="D125" s="110"/>
      <c r="E125" s="526" t="s">
        <v>649</v>
      </c>
      <c r="F125" s="534"/>
      <c r="G125" s="535"/>
      <c r="H125" s="535"/>
      <c r="I125" s="535"/>
    </row>
    <row r="126" spans="1:9" s="525" customFormat="1" ht="39.75" customHeight="1">
      <c r="A126" s="520">
        <v>2300</v>
      </c>
      <c r="B126" s="521" t="s">
        <v>699</v>
      </c>
      <c r="C126" s="522">
        <v>0</v>
      </c>
      <c r="D126" s="522">
        <v>0</v>
      </c>
      <c r="E126" s="552" t="s">
        <v>1027</v>
      </c>
      <c r="F126" s="549" t="s">
        <v>956</v>
      </c>
      <c r="G126" s="550"/>
      <c r="H126" s="550"/>
      <c r="I126" s="550"/>
    </row>
    <row r="127" spans="1:9" ht="11.25" customHeight="1">
      <c r="A127" s="108"/>
      <c r="B127" s="521"/>
      <c r="C127" s="522"/>
      <c r="D127" s="522"/>
      <c r="E127" s="526" t="s">
        <v>574</v>
      </c>
      <c r="F127" s="527"/>
      <c r="G127" s="535"/>
      <c r="H127" s="535"/>
      <c r="I127" s="535"/>
    </row>
    <row r="128" spans="1:9" ht="18" customHeight="1">
      <c r="A128" s="108">
        <v>2310</v>
      </c>
      <c r="B128" s="521" t="s">
        <v>699</v>
      </c>
      <c r="C128" s="522">
        <v>1</v>
      </c>
      <c r="D128" s="522">
        <v>0</v>
      </c>
      <c r="E128" s="543" t="s">
        <v>495</v>
      </c>
      <c r="F128" s="530" t="s">
        <v>958</v>
      </c>
      <c r="G128" s="535"/>
      <c r="H128" s="535"/>
      <c r="I128" s="535"/>
    </row>
    <row r="129" spans="1:9" s="531" customFormat="1" ht="15.75">
      <c r="A129" s="108"/>
      <c r="B129" s="521"/>
      <c r="C129" s="522"/>
      <c r="D129" s="522"/>
      <c r="E129" s="526" t="s">
        <v>575</v>
      </c>
      <c r="F129" s="530"/>
      <c r="G129" s="532"/>
      <c r="H129" s="532"/>
      <c r="I129" s="532"/>
    </row>
    <row r="130" spans="1:9" ht="18" customHeight="1">
      <c r="A130" s="108">
        <v>2311</v>
      </c>
      <c r="B130" s="109" t="s">
        <v>699</v>
      </c>
      <c r="C130" s="110">
        <v>1</v>
      </c>
      <c r="D130" s="110">
        <v>1</v>
      </c>
      <c r="E130" s="526" t="s">
        <v>957</v>
      </c>
      <c r="F130" s="504" t="s">
        <v>959</v>
      </c>
      <c r="G130" s="535"/>
      <c r="H130" s="535"/>
      <c r="I130" s="535"/>
    </row>
    <row r="131" spans="1:9" ht="24">
      <c r="A131" s="108"/>
      <c r="B131" s="109"/>
      <c r="C131" s="110"/>
      <c r="D131" s="110"/>
      <c r="E131" s="526" t="s">
        <v>648</v>
      </c>
      <c r="F131" s="534"/>
      <c r="G131" s="535"/>
      <c r="H131" s="535"/>
      <c r="I131" s="535"/>
    </row>
    <row r="132" spans="1:9" ht="15.75">
      <c r="A132" s="108"/>
      <c r="B132" s="109"/>
      <c r="C132" s="110"/>
      <c r="D132" s="110"/>
      <c r="E132" s="526" t="s">
        <v>649</v>
      </c>
      <c r="F132" s="534"/>
      <c r="G132" s="535"/>
      <c r="H132" s="535"/>
      <c r="I132" s="535"/>
    </row>
    <row r="133" spans="1:9" ht="15.75">
      <c r="A133" s="108">
        <v>2312</v>
      </c>
      <c r="B133" s="109" t="s">
        <v>699</v>
      </c>
      <c r="C133" s="110">
        <v>1</v>
      </c>
      <c r="D133" s="110">
        <v>2</v>
      </c>
      <c r="E133" s="526" t="s">
        <v>496</v>
      </c>
      <c r="F133" s="504"/>
      <c r="G133" s="535"/>
      <c r="H133" s="535"/>
      <c r="I133" s="535"/>
    </row>
    <row r="134" spans="1:9" ht="23.25" customHeight="1">
      <c r="A134" s="108"/>
      <c r="B134" s="109"/>
      <c r="C134" s="110"/>
      <c r="D134" s="110"/>
      <c r="E134" s="526" t="s">
        <v>648</v>
      </c>
      <c r="F134" s="534"/>
      <c r="G134" s="535"/>
      <c r="H134" s="535"/>
      <c r="I134" s="535"/>
    </row>
    <row r="135" spans="1:9" ht="15.75" hidden="1">
      <c r="A135" s="108"/>
      <c r="B135" s="109"/>
      <c r="C135" s="110"/>
      <c r="D135" s="110"/>
      <c r="E135" s="526" t="s">
        <v>649</v>
      </c>
      <c r="F135" s="534"/>
      <c r="G135" s="535"/>
      <c r="H135" s="535"/>
      <c r="I135" s="535"/>
    </row>
    <row r="136" spans="1:9" ht="15.75">
      <c r="A136" s="108"/>
      <c r="B136" s="109"/>
      <c r="C136" s="110"/>
      <c r="D136" s="110"/>
      <c r="E136" s="526" t="s">
        <v>649</v>
      </c>
      <c r="F136" s="534"/>
      <c r="G136" s="535"/>
      <c r="H136" s="535"/>
      <c r="I136" s="535"/>
    </row>
    <row r="137" spans="1:9" ht="15.75">
      <c r="A137" s="108">
        <v>2313</v>
      </c>
      <c r="B137" s="109" t="s">
        <v>699</v>
      </c>
      <c r="C137" s="110">
        <v>1</v>
      </c>
      <c r="D137" s="110">
        <v>3</v>
      </c>
      <c r="E137" s="526" t="s">
        <v>497</v>
      </c>
      <c r="F137" s="504"/>
      <c r="G137" s="535"/>
      <c r="H137" s="535"/>
      <c r="I137" s="535"/>
    </row>
    <row r="138" spans="1:9" ht="24">
      <c r="A138" s="108"/>
      <c r="B138" s="109"/>
      <c r="C138" s="110"/>
      <c r="D138" s="110"/>
      <c r="E138" s="526" t="s">
        <v>648</v>
      </c>
      <c r="F138" s="534"/>
      <c r="G138" s="535"/>
      <c r="H138" s="535"/>
      <c r="I138" s="535"/>
    </row>
    <row r="139" spans="1:9" ht="15.75">
      <c r="A139" s="108"/>
      <c r="B139" s="109"/>
      <c r="C139" s="110"/>
      <c r="D139" s="110"/>
      <c r="E139" s="526" t="s">
        <v>649</v>
      </c>
      <c r="F139" s="534"/>
      <c r="G139" s="535"/>
      <c r="H139" s="535"/>
      <c r="I139" s="535"/>
    </row>
    <row r="140" spans="1:9" ht="19.5" customHeight="1">
      <c r="A140" s="108">
        <v>2320</v>
      </c>
      <c r="B140" s="521" t="s">
        <v>699</v>
      </c>
      <c r="C140" s="522">
        <v>2</v>
      </c>
      <c r="D140" s="522">
        <v>0</v>
      </c>
      <c r="E140" s="543" t="s">
        <v>498</v>
      </c>
      <c r="F140" s="530" t="s">
        <v>960</v>
      </c>
      <c r="G140" s="535"/>
      <c r="H140" s="535"/>
      <c r="I140" s="535"/>
    </row>
    <row r="141" spans="1:9" s="531" customFormat="1" ht="15.75">
      <c r="A141" s="108"/>
      <c r="B141" s="521"/>
      <c r="C141" s="522"/>
      <c r="D141" s="522"/>
      <c r="E141" s="526" t="s">
        <v>575</v>
      </c>
      <c r="F141" s="530"/>
      <c r="G141" s="532"/>
      <c r="H141" s="532"/>
      <c r="I141" s="532"/>
    </row>
    <row r="142" spans="1:9" ht="15.75" customHeight="1">
      <c r="A142" s="108">
        <v>2321</v>
      </c>
      <c r="B142" s="109" t="s">
        <v>699</v>
      </c>
      <c r="C142" s="110">
        <v>2</v>
      </c>
      <c r="D142" s="110">
        <v>1</v>
      </c>
      <c r="E142" s="526" t="s">
        <v>499</v>
      </c>
      <c r="F142" s="504" t="s">
        <v>961</v>
      </c>
      <c r="G142" s="535"/>
      <c r="H142" s="535"/>
      <c r="I142" s="535"/>
    </row>
    <row r="143" spans="1:9" ht="24">
      <c r="A143" s="108"/>
      <c r="B143" s="109"/>
      <c r="C143" s="110"/>
      <c r="D143" s="110"/>
      <c r="E143" s="526" t="s">
        <v>648</v>
      </c>
      <c r="F143" s="534"/>
      <c r="G143" s="535"/>
      <c r="H143" s="535"/>
      <c r="I143" s="535"/>
    </row>
    <row r="144" spans="1:9" ht="15.75">
      <c r="A144" s="108"/>
      <c r="B144" s="109"/>
      <c r="C144" s="110"/>
      <c r="D144" s="110"/>
      <c r="E144" s="526" t="s">
        <v>649</v>
      </c>
      <c r="F144" s="534"/>
      <c r="G144" s="535"/>
      <c r="H144" s="535"/>
      <c r="I144" s="535"/>
    </row>
    <row r="145" spans="1:9" ht="24.75" customHeight="1">
      <c r="A145" s="108">
        <v>2330</v>
      </c>
      <c r="B145" s="521" t="s">
        <v>699</v>
      </c>
      <c r="C145" s="522">
        <v>3</v>
      </c>
      <c r="D145" s="522">
        <v>0</v>
      </c>
      <c r="E145" s="543" t="s">
        <v>500</v>
      </c>
      <c r="F145" s="530" t="s">
        <v>962</v>
      </c>
      <c r="G145" s="535"/>
      <c r="H145" s="535"/>
      <c r="I145" s="535"/>
    </row>
    <row r="146" spans="1:9" s="531" customFormat="1" ht="15.75">
      <c r="A146" s="108"/>
      <c r="B146" s="521"/>
      <c r="C146" s="522"/>
      <c r="D146" s="522"/>
      <c r="E146" s="526" t="s">
        <v>575</v>
      </c>
      <c r="F146" s="530"/>
      <c r="G146" s="532"/>
      <c r="H146" s="532"/>
      <c r="I146" s="532"/>
    </row>
    <row r="147" spans="1:9" ht="12.75" customHeight="1">
      <c r="A147" s="108">
        <v>2331</v>
      </c>
      <c r="B147" s="109" t="s">
        <v>699</v>
      </c>
      <c r="C147" s="110">
        <v>3</v>
      </c>
      <c r="D147" s="110">
        <v>1</v>
      </c>
      <c r="E147" s="526" t="s">
        <v>963</v>
      </c>
      <c r="F147" s="504" t="s">
        <v>964</v>
      </c>
      <c r="G147" s="535"/>
      <c r="H147" s="535"/>
      <c r="I147" s="535"/>
    </row>
    <row r="148" spans="1:9" ht="24">
      <c r="A148" s="108"/>
      <c r="B148" s="109"/>
      <c r="C148" s="110"/>
      <c r="D148" s="110"/>
      <c r="E148" s="526" t="s">
        <v>648</v>
      </c>
      <c r="F148" s="534"/>
      <c r="G148" s="535"/>
      <c r="H148" s="535"/>
      <c r="I148" s="535"/>
    </row>
    <row r="149" spans="1:9" ht="15.75">
      <c r="A149" s="108"/>
      <c r="B149" s="109"/>
      <c r="C149" s="110"/>
      <c r="D149" s="110"/>
      <c r="E149" s="526" t="s">
        <v>649</v>
      </c>
      <c r="F149" s="534"/>
      <c r="G149" s="535"/>
      <c r="H149" s="535"/>
      <c r="I149" s="535"/>
    </row>
    <row r="150" spans="1:9" ht="15.75">
      <c r="A150" s="108">
        <v>2332</v>
      </c>
      <c r="B150" s="109" t="s">
        <v>699</v>
      </c>
      <c r="C150" s="110">
        <v>3</v>
      </c>
      <c r="D150" s="110">
        <v>2</v>
      </c>
      <c r="E150" s="526" t="s">
        <v>501</v>
      </c>
      <c r="F150" s="504"/>
      <c r="G150" s="535"/>
      <c r="H150" s="535"/>
      <c r="I150" s="535"/>
    </row>
    <row r="151" spans="1:9" ht="24">
      <c r="A151" s="108"/>
      <c r="B151" s="109"/>
      <c r="C151" s="110"/>
      <c r="D151" s="110"/>
      <c r="E151" s="526" t="s">
        <v>648</v>
      </c>
      <c r="F151" s="534"/>
      <c r="G151" s="535"/>
      <c r="H151" s="535"/>
      <c r="I151" s="535"/>
    </row>
    <row r="152" spans="1:9" ht="15.75">
      <c r="A152" s="108"/>
      <c r="B152" s="109"/>
      <c r="C152" s="110"/>
      <c r="D152" s="110"/>
      <c r="E152" s="526" t="s">
        <v>649</v>
      </c>
      <c r="F152" s="534"/>
      <c r="G152" s="535"/>
      <c r="H152" s="535"/>
      <c r="I152" s="535"/>
    </row>
    <row r="153" spans="1:9" ht="15.75">
      <c r="A153" s="108">
        <v>2340</v>
      </c>
      <c r="B153" s="521" t="s">
        <v>699</v>
      </c>
      <c r="C153" s="522">
        <v>4</v>
      </c>
      <c r="D153" s="522">
        <v>0</v>
      </c>
      <c r="E153" s="543" t="s">
        <v>502</v>
      </c>
      <c r="F153" s="504"/>
      <c r="G153" s="535"/>
      <c r="H153" s="535"/>
      <c r="I153" s="535"/>
    </row>
    <row r="154" spans="1:9" s="531" customFormat="1" ht="10.5" customHeight="1">
      <c r="A154" s="108"/>
      <c r="B154" s="521"/>
      <c r="C154" s="522"/>
      <c r="D154" s="522"/>
      <c r="E154" s="526" t="s">
        <v>575</v>
      </c>
      <c r="F154" s="530"/>
      <c r="G154" s="532"/>
      <c r="H154" s="532"/>
      <c r="I154" s="532"/>
    </row>
    <row r="155" spans="1:9" ht="15.75">
      <c r="A155" s="108">
        <v>2341</v>
      </c>
      <c r="B155" s="109" t="s">
        <v>699</v>
      </c>
      <c r="C155" s="110">
        <v>4</v>
      </c>
      <c r="D155" s="110">
        <v>1</v>
      </c>
      <c r="E155" s="526" t="s">
        <v>502</v>
      </c>
      <c r="F155" s="504"/>
      <c r="G155" s="535"/>
      <c r="H155" s="535"/>
      <c r="I155" s="535"/>
    </row>
    <row r="156" spans="1:9" ht="24">
      <c r="A156" s="108"/>
      <c r="B156" s="109"/>
      <c r="C156" s="110"/>
      <c r="D156" s="110"/>
      <c r="E156" s="526" t="s">
        <v>648</v>
      </c>
      <c r="F156" s="534"/>
      <c r="G156" s="535"/>
      <c r="H156" s="535"/>
      <c r="I156" s="535"/>
    </row>
    <row r="157" spans="1:9" ht="15.75">
      <c r="A157" s="108"/>
      <c r="B157" s="109"/>
      <c r="C157" s="110"/>
      <c r="D157" s="110"/>
      <c r="E157" s="526" t="s">
        <v>649</v>
      </c>
      <c r="F157" s="534"/>
      <c r="G157" s="535"/>
      <c r="H157" s="535"/>
      <c r="I157" s="535"/>
    </row>
    <row r="158" spans="1:9" ht="15" customHeight="1">
      <c r="A158" s="108">
        <v>2350</v>
      </c>
      <c r="B158" s="521" t="s">
        <v>699</v>
      </c>
      <c r="C158" s="522">
        <v>5</v>
      </c>
      <c r="D158" s="522">
        <v>0</v>
      </c>
      <c r="E158" s="543" t="s">
        <v>80</v>
      </c>
      <c r="F158" s="530" t="s">
        <v>81</v>
      </c>
      <c r="G158" s="535"/>
      <c r="H158" s="535"/>
      <c r="I158" s="535"/>
    </row>
    <row r="159" spans="1:9" s="531" customFormat="1" ht="10.5" customHeight="1">
      <c r="A159" s="108"/>
      <c r="B159" s="521"/>
      <c r="C159" s="522"/>
      <c r="D159" s="522"/>
      <c r="E159" s="526" t="s">
        <v>575</v>
      </c>
      <c r="F159" s="530"/>
      <c r="G159" s="532"/>
      <c r="H159" s="532"/>
      <c r="I159" s="532"/>
    </row>
    <row r="160" spans="1:9" ht="15" customHeight="1">
      <c r="A160" s="108">
        <v>2351</v>
      </c>
      <c r="B160" s="109" t="s">
        <v>699</v>
      </c>
      <c r="C160" s="110">
        <v>5</v>
      </c>
      <c r="D160" s="110">
        <v>1</v>
      </c>
      <c r="E160" s="526" t="s">
        <v>82</v>
      </c>
      <c r="F160" s="504" t="s">
        <v>81</v>
      </c>
      <c r="G160" s="535"/>
      <c r="H160" s="535"/>
      <c r="I160" s="535"/>
    </row>
    <row r="161" spans="1:9" ht="21" customHeight="1">
      <c r="A161" s="108"/>
      <c r="B161" s="109"/>
      <c r="C161" s="110"/>
      <c r="D161" s="110"/>
      <c r="E161" s="526" t="s">
        <v>648</v>
      </c>
      <c r="F161" s="534"/>
      <c r="G161" s="535"/>
      <c r="H161" s="535"/>
      <c r="I161" s="535"/>
    </row>
    <row r="162" spans="1:9" ht="15.75">
      <c r="A162" s="108"/>
      <c r="B162" s="109"/>
      <c r="C162" s="110"/>
      <c r="D162" s="110"/>
      <c r="E162" s="526" t="s">
        <v>649</v>
      </c>
      <c r="F162" s="534"/>
      <c r="G162" s="535"/>
      <c r="H162" s="535"/>
      <c r="I162" s="535"/>
    </row>
    <row r="163" spans="1:9" ht="26.25" customHeight="1">
      <c r="A163" s="108">
        <v>2360</v>
      </c>
      <c r="B163" s="521" t="s">
        <v>699</v>
      </c>
      <c r="C163" s="522">
        <v>6</v>
      </c>
      <c r="D163" s="522">
        <v>0</v>
      </c>
      <c r="E163" s="543" t="s">
        <v>612</v>
      </c>
      <c r="F163" s="530" t="s">
        <v>83</v>
      </c>
      <c r="G163" s="535"/>
      <c r="H163" s="535"/>
      <c r="I163" s="535"/>
    </row>
    <row r="164" spans="1:9" s="531" customFormat="1" ht="15.75">
      <c r="A164" s="108"/>
      <c r="B164" s="521"/>
      <c r="C164" s="522"/>
      <c r="D164" s="522"/>
      <c r="E164" s="526" t="s">
        <v>575</v>
      </c>
      <c r="F164" s="530"/>
      <c r="G164" s="532"/>
      <c r="H164" s="532"/>
      <c r="I164" s="532"/>
    </row>
    <row r="165" spans="1:9" ht="25.5" customHeight="1">
      <c r="A165" s="108">
        <v>2361</v>
      </c>
      <c r="B165" s="109" t="s">
        <v>699</v>
      </c>
      <c r="C165" s="110">
        <v>6</v>
      </c>
      <c r="D165" s="110">
        <v>1</v>
      </c>
      <c r="E165" s="526" t="s">
        <v>612</v>
      </c>
      <c r="F165" s="504" t="s">
        <v>84</v>
      </c>
      <c r="G165" s="535"/>
      <c r="H165" s="535"/>
      <c r="I165" s="535"/>
    </row>
    <row r="166" spans="1:9" ht="20.25" customHeight="1">
      <c r="A166" s="108"/>
      <c r="B166" s="109"/>
      <c r="C166" s="110"/>
      <c r="D166" s="110"/>
      <c r="E166" s="526" t="s">
        <v>648</v>
      </c>
      <c r="F166" s="534"/>
      <c r="G166" s="535"/>
      <c r="H166" s="535"/>
      <c r="I166" s="535"/>
    </row>
    <row r="167" spans="1:9" ht="15.75">
      <c r="A167" s="108"/>
      <c r="B167" s="109"/>
      <c r="C167" s="110"/>
      <c r="D167" s="110"/>
      <c r="E167" s="526" t="s">
        <v>649</v>
      </c>
      <c r="F167" s="534"/>
      <c r="G167" s="535"/>
      <c r="H167" s="535"/>
      <c r="I167" s="535"/>
    </row>
    <row r="168" spans="1:9" ht="25.5" customHeight="1">
      <c r="A168" s="108">
        <v>2370</v>
      </c>
      <c r="B168" s="521" t="s">
        <v>699</v>
      </c>
      <c r="C168" s="522">
        <v>7</v>
      </c>
      <c r="D168" s="522">
        <v>0</v>
      </c>
      <c r="E168" s="543" t="s">
        <v>614</v>
      </c>
      <c r="F168" s="530" t="s">
        <v>85</v>
      </c>
      <c r="G168" s="535"/>
      <c r="H168" s="535"/>
      <c r="I168" s="535"/>
    </row>
    <row r="169" spans="1:9" s="531" customFormat="1" ht="15.75">
      <c r="A169" s="108"/>
      <c r="B169" s="521"/>
      <c r="C169" s="522"/>
      <c r="D169" s="522"/>
      <c r="E169" s="526" t="s">
        <v>575</v>
      </c>
      <c r="F169" s="530"/>
      <c r="G169" s="532"/>
      <c r="H169" s="532"/>
      <c r="I169" s="532"/>
    </row>
    <row r="170" spans="1:9" ht="24.75" customHeight="1">
      <c r="A170" s="108">
        <v>2371</v>
      </c>
      <c r="B170" s="109" t="s">
        <v>699</v>
      </c>
      <c r="C170" s="110">
        <v>7</v>
      </c>
      <c r="D170" s="110">
        <v>1</v>
      </c>
      <c r="E170" s="526" t="s">
        <v>614</v>
      </c>
      <c r="F170" s="504" t="s">
        <v>86</v>
      </c>
      <c r="G170" s="535"/>
      <c r="H170" s="535"/>
      <c r="I170" s="535"/>
    </row>
    <row r="171" spans="1:9" ht="24">
      <c r="A171" s="108"/>
      <c r="B171" s="109"/>
      <c r="C171" s="110"/>
      <c r="D171" s="110"/>
      <c r="E171" s="526" t="s">
        <v>648</v>
      </c>
      <c r="F171" s="534"/>
      <c r="G171" s="535"/>
      <c r="H171" s="535"/>
      <c r="I171" s="535"/>
    </row>
    <row r="172" spans="1:9" ht="15.75">
      <c r="A172" s="108"/>
      <c r="B172" s="109"/>
      <c r="C172" s="110"/>
      <c r="D172" s="110"/>
      <c r="E172" s="526" t="s">
        <v>649</v>
      </c>
      <c r="F172" s="534"/>
      <c r="G172" s="535"/>
      <c r="H172" s="535"/>
      <c r="I172" s="535"/>
    </row>
    <row r="173" spans="1:9" s="525" customFormat="1" ht="36.75" customHeight="1">
      <c r="A173" s="520">
        <v>2400</v>
      </c>
      <c r="B173" s="521" t="s">
        <v>704</v>
      </c>
      <c r="C173" s="522">
        <v>0</v>
      </c>
      <c r="D173" s="522">
        <v>0</v>
      </c>
      <c r="E173" s="552" t="s">
        <v>1028</v>
      </c>
      <c r="F173" s="549" t="s">
        <v>87</v>
      </c>
      <c r="G173" s="550">
        <v>47338.6</v>
      </c>
      <c r="H173" s="550">
        <v>5700</v>
      </c>
      <c r="I173" s="550">
        <v>41638.6</v>
      </c>
    </row>
    <row r="174" spans="1:9" ht="11.25" customHeight="1">
      <c r="A174" s="108"/>
      <c r="B174" s="521"/>
      <c r="C174" s="522"/>
      <c r="D174" s="522"/>
      <c r="E174" s="526" t="s">
        <v>574</v>
      </c>
      <c r="F174" s="527"/>
      <c r="G174" s="535"/>
      <c r="H174" s="535"/>
      <c r="I174" s="535"/>
    </row>
    <row r="175" spans="1:9" ht="27.75" customHeight="1">
      <c r="A175" s="108">
        <v>2410</v>
      </c>
      <c r="B175" s="521" t="s">
        <v>704</v>
      </c>
      <c r="C175" s="522">
        <v>1</v>
      </c>
      <c r="D175" s="522">
        <v>0</v>
      </c>
      <c r="E175" s="543" t="s">
        <v>88</v>
      </c>
      <c r="F175" s="530" t="s">
        <v>91</v>
      </c>
      <c r="G175" s="535"/>
      <c r="H175" s="535"/>
      <c r="I175" s="535"/>
    </row>
    <row r="176" spans="1:9" s="531" customFormat="1" ht="10.5" customHeight="1">
      <c r="A176" s="108"/>
      <c r="B176" s="521"/>
      <c r="C176" s="522"/>
      <c r="D176" s="522"/>
      <c r="E176" s="526" t="s">
        <v>575</v>
      </c>
      <c r="F176" s="530"/>
      <c r="G176" s="532"/>
      <c r="H176" s="532"/>
      <c r="I176" s="532"/>
    </row>
    <row r="177" spans="1:9" ht="21" customHeight="1">
      <c r="A177" s="108">
        <v>2411</v>
      </c>
      <c r="B177" s="109" t="s">
        <v>704</v>
      </c>
      <c r="C177" s="110">
        <v>1</v>
      </c>
      <c r="D177" s="110">
        <v>1</v>
      </c>
      <c r="E177" s="526" t="s">
        <v>92</v>
      </c>
      <c r="F177" s="534" t="s">
        <v>93</v>
      </c>
      <c r="G177" s="535"/>
      <c r="H177" s="535"/>
      <c r="I177" s="535"/>
    </row>
    <row r="178" spans="1:9" ht="24">
      <c r="A178" s="108"/>
      <c r="B178" s="109"/>
      <c r="C178" s="110"/>
      <c r="D178" s="110"/>
      <c r="E178" s="526" t="s">
        <v>648</v>
      </c>
      <c r="F178" s="534"/>
      <c r="G178" s="535"/>
      <c r="H178" s="535"/>
      <c r="I178" s="535"/>
    </row>
    <row r="179" spans="1:9" ht="15.75">
      <c r="A179" s="108"/>
      <c r="B179" s="109"/>
      <c r="C179" s="110"/>
      <c r="D179" s="110"/>
      <c r="E179" s="526" t="s">
        <v>649</v>
      </c>
      <c r="F179" s="534"/>
      <c r="G179" s="535"/>
      <c r="H179" s="535"/>
      <c r="I179" s="535"/>
    </row>
    <row r="180" spans="1:9" ht="23.25" customHeight="1">
      <c r="A180" s="108">
        <v>2412</v>
      </c>
      <c r="B180" s="109" t="s">
        <v>704</v>
      </c>
      <c r="C180" s="110">
        <v>1</v>
      </c>
      <c r="D180" s="110">
        <v>2</v>
      </c>
      <c r="E180" s="526" t="s">
        <v>94</v>
      </c>
      <c r="F180" s="504" t="s">
        <v>95</v>
      </c>
      <c r="G180" s="535"/>
      <c r="H180" s="535"/>
      <c r="I180" s="535"/>
    </row>
    <row r="181" spans="1:9" ht="24">
      <c r="A181" s="108"/>
      <c r="B181" s="109"/>
      <c r="C181" s="110"/>
      <c r="D181" s="110"/>
      <c r="E181" s="526" t="s">
        <v>648</v>
      </c>
      <c r="F181" s="534"/>
      <c r="G181" s="535"/>
      <c r="H181" s="535"/>
      <c r="I181" s="535"/>
    </row>
    <row r="182" spans="1:9" ht="15.75">
      <c r="A182" s="108"/>
      <c r="B182" s="109"/>
      <c r="C182" s="110"/>
      <c r="D182" s="110"/>
      <c r="E182" s="526" t="s">
        <v>649</v>
      </c>
      <c r="F182" s="534"/>
      <c r="G182" s="535"/>
      <c r="H182" s="535"/>
      <c r="I182" s="535"/>
    </row>
    <row r="183" spans="1:9" ht="23.25" customHeight="1">
      <c r="A183" s="108">
        <v>2420</v>
      </c>
      <c r="B183" s="521" t="s">
        <v>704</v>
      </c>
      <c r="C183" s="522">
        <v>2</v>
      </c>
      <c r="D183" s="522">
        <v>0</v>
      </c>
      <c r="E183" s="543" t="s">
        <v>96</v>
      </c>
      <c r="F183" s="530" t="s">
        <v>97</v>
      </c>
      <c r="G183" s="535"/>
      <c r="H183" s="535"/>
      <c r="I183" s="535"/>
    </row>
    <row r="184" spans="1:9" s="531" customFormat="1" ht="10.5" customHeight="1">
      <c r="A184" s="108"/>
      <c r="B184" s="521"/>
      <c r="C184" s="522"/>
      <c r="D184" s="522"/>
      <c r="E184" s="526" t="s">
        <v>575</v>
      </c>
      <c r="F184" s="530"/>
      <c r="G184" s="532"/>
      <c r="H184" s="532"/>
      <c r="I184" s="532"/>
    </row>
    <row r="185" spans="1:9" ht="12.75" customHeight="1">
      <c r="A185" s="108">
        <v>2421</v>
      </c>
      <c r="B185" s="109" t="s">
        <v>704</v>
      </c>
      <c r="C185" s="110">
        <v>2</v>
      </c>
      <c r="D185" s="110">
        <v>1</v>
      </c>
      <c r="E185" s="526" t="s">
        <v>98</v>
      </c>
      <c r="F185" s="504" t="s">
        <v>99</v>
      </c>
      <c r="G185" s="535">
        <v>100</v>
      </c>
      <c r="H185" s="535">
        <v>100</v>
      </c>
      <c r="I185" s="535"/>
    </row>
    <row r="186" spans="1:9" ht="24" customHeight="1">
      <c r="A186" s="108"/>
      <c r="B186" s="109"/>
      <c r="C186" s="110"/>
      <c r="D186" s="110"/>
      <c r="E186" s="526" t="s">
        <v>648</v>
      </c>
      <c r="F186" s="534"/>
      <c r="G186" s="535"/>
      <c r="H186" s="535"/>
      <c r="I186" s="535"/>
    </row>
    <row r="187" spans="1:9" ht="15.75">
      <c r="A187" s="108"/>
      <c r="B187" s="109"/>
      <c r="C187" s="110"/>
      <c r="D187" s="110"/>
      <c r="E187" s="542" t="s">
        <v>1002</v>
      </c>
      <c r="F187" s="534"/>
      <c r="G187" s="535">
        <v>100</v>
      </c>
      <c r="H187" s="535">
        <v>100</v>
      </c>
      <c r="I187" s="535"/>
    </row>
    <row r="188" spans="1:9" ht="14.25" customHeight="1">
      <c r="A188" s="108">
        <v>2422</v>
      </c>
      <c r="B188" s="109" t="s">
        <v>704</v>
      </c>
      <c r="C188" s="110">
        <v>2</v>
      </c>
      <c r="D188" s="110">
        <v>2</v>
      </c>
      <c r="E188" s="526" t="s">
        <v>100</v>
      </c>
      <c r="F188" s="504" t="s">
        <v>101</v>
      </c>
      <c r="G188" s="535"/>
      <c r="H188" s="535"/>
      <c r="I188" s="535"/>
    </row>
    <row r="189" spans="1:9" ht="24">
      <c r="A189" s="108"/>
      <c r="B189" s="109"/>
      <c r="C189" s="110"/>
      <c r="D189" s="110"/>
      <c r="E189" s="526" t="s">
        <v>648</v>
      </c>
      <c r="F189" s="534"/>
      <c r="G189" s="535"/>
      <c r="H189" s="535"/>
      <c r="I189" s="535"/>
    </row>
    <row r="190" spans="1:9" ht="15.75" hidden="1">
      <c r="A190" s="108"/>
      <c r="B190" s="109"/>
      <c r="C190" s="110"/>
      <c r="D190" s="110"/>
      <c r="E190" s="526" t="s">
        <v>649</v>
      </c>
      <c r="F190" s="534"/>
      <c r="G190" s="535"/>
      <c r="H190" s="535"/>
      <c r="I190" s="535"/>
    </row>
    <row r="191" spans="1:9" ht="15.75" hidden="1">
      <c r="A191" s="108"/>
      <c r="B191" s="109"/>
      <c r="C191" s="110"/>
      <c r="D191" s="110"/>
      <c r="E191" s="526" t="s">
        <v>649</v>
      </c>
      <c r="F191" s="534"/>
      <c r="G191" s="535"/>
      <c r="H191" s="535"/>
      <c r="I191" s="535"/>
    </row>
    <row r="192" spans="1:9" ht="128.25" hidden="1">
      <c r="A192" s="108">
        <v>2423</v>
      </c>
      <c r="B192" s="109" t="s">
        <v>704</v>
      </c>
      <c r="C192" s="110">
        <v>2</v>
      </c>
      <c r="D192" s="110">
        <v>3</v>
      </c>
      <c r="E192" s="526" t="s">
        <v>102</v>
      </c>
      <c r="F192" s="504" t="s">
        <v>103</v>
      </c>
      <c r="G192" s="535"/>
      <c r="H192" s="535"/>
      <c r="I192" s="535"/>
    </row>
    <row r="193" spans="1:9" ht="24" hidden="1">
      <c r="A193" s="108"/>
      <c r="B193" s="109"/>
      <c r="C193" s="110"/>
      <c r="D193" s="110"/>
      <c r="E193" s="526" t="s">
        <v>648</v>
      </c>
      <c r="F193" s="534"/>
      <c r="G193" s="535"/>
      <c r="H193" s="535"/>
      <c r="I193" s="535"/>
    </row>
    <row r="194" spans="1:9" ht="15.75" hidden="1">
      <c r="A194" s="108"/>
      <c r="B194" s="109"/>
      <c r="C194" s="110"/>
      <c r="D194" s="110"/>
      <c r="E194" s="526" t="s">
        <v>649</v>
      </c>
      <c r="F194" s="534"/>
      <c r="G194" s="535"/>
      <c r="H194" s="535"/>
      <c r="I194" s="535"/>
    </row>
    <row r="195" spans="1:9" ht="15.75" hidden="1">
      <c r="A195" s="108"/>
      <c r="B195" s="109"/>
      <c r="C195" s="110"/>
      <c r="D195" s="110"/>
      <c r="E195" s="526" t="s">
        <v>649</v>
      </c>
      <c r="F195" s="534"/>
      <c r="G195" s="535"/>
      <c r="H195" s="535"/>
      <c r="I195" s="535"/>
    </row>
    <row r="196" spans="1:9" ht="15.75" hidden="1">
      <c r="A196" s="108">
        <v>2424</v>
      </c>
      <c r="B196" s="109" t="s">
        <v>704</v>
      </c>
      <c r="C196" s="110">
        <v>2</v>
      </c>
      <c r="D196" s="110">
        <v>4</v>
      </c>
      <c r="E196" s="526" t="s">
        <v>705</v>
      </c>
      <c r="F196" s="504"/>
      <c r="G196" s="535"/>
      <c r="H196" s="535"/>
      <c r="I196" s="535"/>
    </row>
    <row r="197" spans="1:9" ht="24" hidden="1">
      <c r="A197" s="108"/>
      <c r="B197" s="109"/>
      <c r="C197" s="110"/>
      <c r="D197" s="110"/>
      <c r="E197" s="526" t="s">
        <v>648</v>
      </c>
      <c r="F197" s="534"/>
      <c r="G197" s="535"/>
      <c r="H197" s="535"/>
      <c r="I197" s="535"/>
    </row>
    <row r="198" spans="1:9" ht="15.75" hidden="1">
      <c r="A198" s="108"/>
      <c r="B198" s="109"/>
      <c r="C198" s="110"/>
      <c r="D198" s="110"/>
      <c r="E198" s="526" t="s">
        <v>649</v>
      </c>
      <c r="F198" s="534"/>
      <c r="G198" s="535"/>
      <c r="H198" s="535"/>
      <c r="I198" s="535"/>
    </row>
    <row r="199" spans="1:9" ht="15.75" hidden="1">
      <c r="A199" s="108"/>
      <c r="B199" s="109"/>
      <c r="C199" s="110"/>
      <c r="D199" s="110"/>
      <c r="E199" s="526" t="s">
        <v>649</v>
      </c>
      <c r="F199" s="534"/>
      <c r="G199" s="535"/>
      <c r="H199" s="535"/>
      <c r="I199" s="535"/>
    </row>
    <row r="200" spans="1:9" ht="199.5" hidden="1">
      <c r="A200" s="108">
        <v>2430</v>
      </c>
      <c r="B200" s="521" t="s">
        <v>704</v>
      </c>
      <c r="C200" s="522">
        <v>3</v>
      </c>
      <c r="D200" s="522">
        <v>0</v>
      </c>
      <c r="E200" s="543" t="s">
        <v>104</v>
      </c>
      <c r="F200" s="530" t="s">
        <v>105</v>
      </c>
      <c r="G200" s="535"/>
      <c r="H200" s="535"/>
      <c r="I200" s="535"/>
    </row>
    <row r="201" spans="1:9" s="531" customFormat="1" ht="10.5" customHeight="1">
      <c r="A201" s="108"/>
      <c r="B201" s="521"/>
      <c r="C201" s="522"/>
      <c r="D201" s="522"/>
      <c r="E201" s="526" t="s">
        <v>575</v>
      </c>
      <c r="F201" s="530"/>
      <c r="G201" s="532"/>
      <c r="H201" s="532"/>
      <c r="I201" s="532"/>
    </row>
    <row r="202" spans="1:9" ht="15.75" customHeight="1">
      <c r="A202" s="108">
        <v>2431</v>
      </c>
      <c r="B202" s="109" t="s">
        <v>704</v>
      </c>
      <c r="C202" s="110">
        <v>3</v>
      </c>
      <c r="D202" s="110">
        <v>1</v>
      </c>
      <c r="E202" s="526" t="s">
        <v>106</v>
      </c>
      <c r="F202" s="504" t="s">
        <v>107</v>
      </c>
      <c r="G202" s="535"/>
      <c r="H202" s="535"/>
      <c r="I202" s="535"/>
    </row>
    <row r="203" spans="1:9" ht="24">
      <c r="A203" s="108"/>
      <c r="B203" s="109"/>
      <c r="C203" s="110"/>
      <c r="D203" s="110"/>
      <c r="E203" s="526" t="s">
        <v>648</v>
      </c>
      <c r="F203" s="534"/>
      <c r="G203" s="535"/>
      <c r="H203" s="535"/>
      <c r="I203" s="535"/>
    </row>
    <row r="204" spans="1:9" ht="15.75">
      <c r="A204" s="108"/>
      <c r="B204" s="109"/>
      <c r="C204" s="110"/>
      <c r="D204" s="110"/>
      <c r="E204" s="526" t="s">
        <v>649</v>
      </c>
      <c r="F204" s="534"/>
      <c r="G204" s="535"/>
      <c r="H204" s="535"/>
      <c r="I204" s="535"/>
    </row>
    <row r="205" spans="1:9" ht="17.25" customHeight="1">
      <c r="A205" s="108">
        <v>2432</v>
      </c>
      <c r="B205" s="109" t="s">
        <v>704</v>
      </c>
      <c r="C205" s="110">
        <v>3</v>
      </c>
      <c r="D205" s="110">
        <v>2</v>
      </c>
      <c r="E205" s="526" t="s">
        <v>108</v>
      </c>
      <c r="F205" s="504" t="s">
        <v>109</v>
      </c>
      <c r="G205" s="535"/>
      <c r="H205" s="535"/>
      <c r="I205" s="535"/>
    </row>
    <row r="206" spans="1:9" ht="24">
      <c r="A206" s="108"/>
      <c r="B206" s="109"/>
      <c r="C206" s="110"/>
      <c r="D206" s="110"/>
      <c r="E206" s="526" t="s">
        <v>648</v>
      </c>
      <c r="F206" s="534"/>
      <c r="G206" s="535"/>
      <c r="H206" s="535"/>
      <c r="I206" s="535"/>
    </row>
    <row r="207" spans="1:9" ht="15.75">
      <c r="A207" s="108"/>
      <c r="B207" s="109"/>
      <c r="C207" s="110"/>
      <c r="D207" s="110"/>
      <c r="E207" s="526" t="s">
        <v>649</v>
      </c>
      <c r="F207" s="534"/>
      <c r="G207" s="535"/>
      <c r="H207" s="535"/>
      <c r="I207" s="535"/>
    </row>
    <row r="208" spans="1:9" ht="19.5" customHeight="1">
      <c r="A208" s="108">
        <v>2433</v>
      </c>
      <c r="B208" s="109" t="s">
        <v>704</v>
      </c>
      <c r="C208" s="110">
        <v>3</v>
      </c>
      <c r="D208" s="110">
        <v>3</v>
      </c>
      <c r="E208" s="526" t="s">
        <v>110</v>
      </c>
      <c r="F208" s="504" t="s">
        <v>111</v>
      </c>
      <c r="G208" s="535"/>
      <c r="H208" s="535"/>
      <c r="I208" s="535"/>
    </row>
    <row r="209" spans="1:9" ht="24">
      <c r="A209" s="108"/>
      <c r="B209" s="109"/>
      <c r="C209" s="110"/>
      <c r="D209" s="110"/>
      <c r="E209" s="526" t="s">
        <v>648</v>
      </c>
      <c r="F209" s="534"/>
      <c r="G209" s="535"/>
      <c r="H209" s="535"/>
      <c r="I209" s="535"/>
    </row>
    <row r="210" spans="1:9" ht="15.75">
      <c r="A210" s="108"/>
      <c r="B210" s="109"/>
      <c r="C210" s="110"/>
      <c r="D210" s="110"/>
      <c r="E210" s="526" t="s">
        <v>649</v>
      </c>
      <c r="F210" s="534"/>
      <c r="G210" s="535"/>
      <c r="H210" s="535"/>
      <c r="I210" s="535"/>
    </row>
    <row r="211" spans="1:9" ht="25.5" customHeight="1">
      <c r="A211" s="108">
        <v>2440</v>
      </c>
      <c r="B211" s="521" t="s">
        <v>704</v>
      </c>
      <c r="C211" s="522">
        <v>4</v>
      </c>
      <c r="D211" s="522">
        <v>0</v>
      </c>
      <c r="E211" s="543" t="s">
        <v>118</v>
      </c>
      <c r="F211" s="530" t="s">
        <v>119</v>
      </c>
      <c r="G211" s="535"/>
      <c r="H211" s="535"/>
      <c r="I211" s="535"/>
    </row>
    <row r="212" spans="1:9" s="531" customFormat="1" ht="10.5" customHeight="1">
      <c r="A212" s="108"/>
      <c r="B212" s="521"/>
      <c r="C212" s="522"/>
      <c r="D212" s="522"/>
      <c r="E212" s="526" t="s">
        <v>575</v>
      </c>
      <c r="F212" s="530"/>
      <c r="G212" s="532"/>
      <c r="H212" s="532"/>
      <c r="I212" s="532"/>
    </row>
    <row r="213" spans="1:9" ht="29.25" customHeight="1">
      <c r="A213" s="108">
        <v>2441</v>
      </c>
      <c r="B213" s="109" t="s">
        <v>704</v>
      </c>
      <c r="C213" s="110">
        <v>4</v>
      </c>
      <c r="D213" s="110">
        <v>1</v>
      </c>
      <c r="E213" s="526" t="s">
        <v>120</v>
      </c>
      <c r="F213" s="504" t="s">
        <v>121</v>
      </c>
      <c r="G213" s="535"/>
      <c r="H213" s="535"/>
      <c r="I213" s="535"/>
    </row>
    <row r="214" spans="1:9" ht="24">
      <c r="A214" s="108"/>
      <c r="B214" s="109"/>
      <c r="C214" s="110"/>
      <c r="D214" s="110"/>
      <c r="E214" s="526" t="s">
        <v>648</v>
      </c>
      <c r="F214" s="534"/>
      <c r="G214" s="535"/>
      <c r="H214" s="535"/>
      <c r="I214" s="535"/>
    </row>
    <row r="215" spans="1:9" ht="15.75">
      <c r="A215" s="108"/>
      <c r="B215" s="109"/>
      <c r="C215" s="110"/>
      <c r="D215" s="110"/>
      <c r="E215" s="526" t="s">
        <v>649</v>
      </c>
      <c r="F215" s="534"/>
      <c r="G215" s="535"/>
      <c r="H215" s="535"/>
      <c r="I215" s="535"/>
    </row>
    <row r="216" spans="1:9" ht="16.5" customHeight="1">
      <c r="A216" s="108">
        <v>2442</v>
      </c>
      <c r="B216" s="109" t="s">
        <v>704</v>
      </c>
      <c r="C216" s="110">
        <v>4</v>
      </c>
      <c r="D216" s="110">
        <v>2</v>
      </c>
      <c r="E216" s="526" t="s">
        <v>122</v>
      </c>
      <c r="F216" s="504" t="s">
        <v>123</v>
      </c>
      <c r="G216" s="535"/>
      <c r="H216" s="535"/>
      <c r="I216" s="535"/>
    </row>
    <row r="217" spans="1:9" ht="24">
      <c r="A217" s="108"/>
      <c r="B217" s="109"/>
      <c r="C217" s="110"/>
      <c r="D217" s="110"/>
      <c r="E217" s="526" t="s">
        <v>648</v>
      </c>
      <c r="F217" s="534"/>
      <c r="G217" s="535"/>
      <c r="H217" s="535"/>
      <c r="I217" s="535"/>
    </row>
    <row r="218" spans="1:9" ht="11.25" customHeight="1">
      <c r="A218" s="108"/>
      <c r="B218" s="109"/>
      <c r="C218" s="110"/>
      <c r="D218" s="110"/>
      <c r="E218" s="526" t="s">
        <v>649</v>
      </c>
      <c r="F218" s="534"/>
      <c r="G218" s="535"/>
      <c r="H218" s="535"/>
      <c r="I218" s="535"/>
    </row>
    <row r="219" spans="1:9" ht="18" customHeight="1">
      <c r="A219" s="108">
        <v>2443</v>
      </c>
      <c r="B219" s="109" t="s">
        <v>704</v>
      </c>
      <c r="C219" s="110">
        <v>4</v>
      </c>
      <c r="D219" s="110">
        <v>3</v>
      </c>
      <c r="E219" s="526" t="s">
        <v>124</v>
      </c>
      <c r="F219" s="504" t="s">
        <v>125</v>
      </c>
      <c r="G219" s="535"/>
      <c r="H219" s="535"/>
      <c r="I219" s="535"/>
    </row>
    <row r="220" spans="1:9" ht="21.75" customHeight="1">
      <c r="A220" s="108"/>
      <c r="B220" s="109"/>
      <c r="C220" s="110"/>
      <c r="D220" s="110"/>
      <c r="E220" s="547" t="s">
        <v>648</v>
      </c>
      <c r="F220" s="534"/>
      <c r="G220" s="535"/>
      <c r="H220" s="535"/>
      <c r="I220" s="535"/>
    </row>
    <row r="221" spans="1:9" ht="0.75" customHeight="1" hidden="1">
      <c r="A221" s="108"/>
      <c r="B221" s="109"/>
      <c r="C221" s="110"/>
      <c r="D221" s="110"/>
      <c r="E221" s="526" t="s">
        <v>649</v>
      </c>
      <c r="F221" s="534"/>
      <c r="G221" s="535"/>
      <c r="H221" s="535"/>
      <c r="I221" s="535"/>
    </row>
    <row r="222" spans="1:9" ht="13.5" customHeight="1">
      <c r="A222" s="108">
        <v>2450</v>
      </c>
      <c r="B222" s="521" t="s">
        <v>704</v>
      </c>
      <c r="C222" s="522">
        <v>5</v>
      </c>
      <c r="D222" s="522">
        <v>0</v>
      </c>
      <c r="E222" s="543" t="s">
        <v>126</v>
      </c>
      <c r="F222" s="551" t="s">
        <v>127</v>
      </c>
      <c r="G222" s="553"/>
      <c r="H222" s="553"/>
      <c r="I222" s="553"/>
    </row>
    <row r="223" spans="1:9" s="531" customFormat="1" ht="10.5" customHeight="1">
      <c r="A223" s="108"/>
      <c r="B223" s="521"/>
      <c r="C223" s="522"/>
      <c r="D223" s="522"/>
      <c r="E223" s="526" t="s">
        <v>575</v>
      </c>
      <c r="F223" s="530"/>
      <c r="G223" s="533"/>
      <c r="H223" s="533"/>
      <c r="I223" s="533"/>
    </row>
    <row r="224" spans="1:9" ht="18.75" customHeight="1">
      <c r="A224" s="108">
        <v>2451</v>
      </c>
      <c r="B224" s="109" t="s">
        <v>704</v>
      </c>
      <c r="C224" s="110">
        <v>5</v>
      </c>
      <c r="D224" s="110">
        <v>1</v>
      </c>
      <c r="E224" s="526" t="s">
        <v>128</v>
      </c>
      <c r="F224" s="504" t="s">
        <v>129</v>
      </c>
      <c r="G224" s="553">
        <v>47238.6</v>
      </c>
      <c r="H224" s="553">
        <v>5600</v>
      </c>
      <c r="I224" s="553">
        <v>41638.6</v>
      </c>
    </row>
    <row r="225" spans="1:9" ht="24">
      <c r="A225" s="108"/>
      <c r="B225" s="109"/>
      <c r="C225" s="110"/>
      <c r="D225" s="110"/>
      <c r="E225" s="526" t="s">
        <v>648</v>
      </c>
      <c r="F225" s="534"/>
      <c r="G225" s="553"/>
      <c r="H225" s="553"/>
      <c r="I225" s="553"/>
    </row>
    <row r="226" spans="1:9" ht="15.75">
      <c r="A226" s="108"/>
      <c r="B226" s="109"/>
      <c r="C226" s="110"/>
      <c r="D226" s="110"/>
      <c r="E226" s="547" t="s">
        <v>973</v>
      </c>
      <c r="F226" s="534"/>
      <c r="G226" s="553">
        <v>5000</v>
      </c>
      <c r="H226" s="553">
        <v>5000</v>
      </c>
      <c r="I226" s="553"/>
    </row>
    <row r="227" spans="1:9" ht="15.75">
      <c r="A227" s="108"/>
      <c r="B227" s="109"/>
      <c r="C227" s="110"/>
      <c r="D227" s="110"/>
      <c r="E227" s="548" t="s">
        <v>716</v>
      </c>
      <c r="F227" s="534"/>
      <c r="G227" s="553">
        <v>600</v>
      </c>
      <c r="H227" s="553">
        <v>600</v>
      </c>
      <c r="I227" s="553"/>
    </row>
    <row r="228" spans="1:9" ht="15.75">
      <c r="A228" s="108"/>
      <c r="B228" s="109"/>
      <c r="C228" s="110"/>
      <c r="D228" s="110"/>
      <c r="E228" s="547" t="s">
        <v>165</v>
      </c>
      <c r="F228" s="534"/>
      <c r="G228" s="554">
        <v>40638.6</v>
      </c>
      <c r="H228" s="553"/>
      <c r="I228" s="553">
        <v>40638.6</v>
      </c>
    </row>
    <row r="229" spans="1:9" ht="15.75">
      <c r="A229" s="108"/>
      <c r="B229" s="109"/>
      <c r="C229" s="110"/>
      <c r="D229" s="110"/>
      <c r="E229" s="547" t="s">
        <v>988</v>
      </c>
      <c r="F229" s="499"/>
      <c r="G229" s="555">
        <v>1000</v>
      </c>
      <c r="H229" s="556"/>
      <c r="I229" s="557">
        <v>1000</v>
      </c>
    </row>
    <row r="230" spans="1:9" ht="14.25" customHeight="1">
      <c r="A230" s="108">
        <v>2452</v>
      </c>
      <c r="B230" s="109" t="s">
        <v>704</v>
      </c>
      <c r="C230" s="110">
        <v>5</v>
      </c>
      <c r="D230" s="110">
        <v>2</v>
      </c>
      <c r="E230" s="526" t="s">
        <v>130</v>
      </c>
      <c r="F230" s="504" t="s">
        <v>131</v>
      </c>
      <c r="G230" s="558"/>
      <c r="H230" s="535"/>
      <c r="I230" s="535"/>
    </row>
    <row r="231" spans="1:9" ht="24">
      <c r="A231" s="108"/>
      <c r="B231" s="109"/>
      <c r="C231" s="110"/>
      <c r="D231" s="110"/>
      <c r="E231" s="526" t="s">
        <v>648</v>
      </c>
      <c r="F231" s="534"/>
      <c r="G231" s="535"/>
      <c r="H231" s="535"/>
      <c r="I231" s="535"/>
    </row>
    <row r="232" spans="1:9" ht="15.75">
      <c r="A232" s="108"/>
      <c r="B232" s="109"/>
      <c r="C232" s="110"/>
      <c r="D232" s="110"/>
      <c r="E232" s="526" t="s">
        <v>649</v>
      </c>
      <c r="F232" s="534"/>
      <c r="G232" s="535"/>
      <c r="H232" s="535"/>
      <c r="I232" s="535"/>
    </row>
    <row r="233" spans="1:9" ht="17.25" customHeight="1">
      <c r="A233" s="108">
        <v>2453</v>
      </c>
      <c r="B233" s="109" t="s">
        <v>704</v>
      </c>
      <c r="C233" s="110">
        <v>5</v>
      </c>
      <c r="D233" s="110">
        <v>3</v>
      </c>
      <c r="E233" s="526" t="s">
        <v>132</v>
      </c>
      <c r="F233" s="504" t="s">
        <v>133</v>
      </c>
      <c r="G233" s="535"/>
      <c r="H233" s="535"/>
      <c r="I233" s="535"/>
    </row>
    <row r="234" spans="1:9" ht="24">
      <c r="A234" s="108"/>
      <c r="B234" s="109"/>
      <c r="C234" s="110"/>
      <c r="D234" s="110"/>
      <c r="E234" s="526" t="s">
        <v>648</v>
      </c>
      <c r="F234" s="534"/>
      <c r="G234" s="535"/>
      <c r="H234" s="535"/>
      <c r="I234" s="535"/>
    </row>
    <row r="235" spans="1:9" ht="15.75">
      <c r="A235" s="108"/>
      <c r="B235" s="109"/>
      <c r="C235" s="110"/>
      <c r="D235" s="110"/>
      <c r="E235" s="526" t="s">
        <v>649</v>
      </c>
      <c r="F235" s="534"/>
      <c r="G235" s="535"/>
      <c r="H235" s="535"/>
      <c r="I235" s="535"/>
    </row>
    <row r="236" spans="1:9" ht="18" customHeight="1">
      <c r="A236" s="108">
        <v>2454</v>
      </c>
      <c r="B236" s="109" t="s">
        <v>704</v>
      </c>
      <c r="C236" s="110">
        <v>5</v>
      </c>
      <c r="D236" s="110">
        <v>4</v>
      </c>
      <c r="E236" s="526" t="s">
        <v>134</v>
      </c>
      <c r="F236" s="504" t="s">
        <v>135</v>
      </c>
      <c r="G236" s="535"/>
      <c r="H236" s="535"/>
      <c r="I236" s="535"/>
    </row>
    <row r="237" spans="1:9" ht="24">
      <c r="A237" s="108"/>
      <c r="B237" s="109"/>
      <c r="C237" s="110"/>
      <c r="D237" s="110"/>
      <c r="E237" s="526" t="s">
        <v>648</v>
      </c>
      <c r="F237" s="534"/>
      <c r="G237" s="535"/>
      <c r="H237" s="535"/>
      <c r="I237" s="535"/>
    </row>
    <row r="238" spans="1:9" ht="15.75">
      <c r="A238" s="108"/>
      <c r="B238" s="109"/>
      <c r="C238" s="110"/>
      <c r="D238" s="110"/>
      <c r="E238" s="526" t="s">
        <v>649</v>
      </c>
      <c r="F238" s="534"/>
      <c r="G238" s="535"/>
      <c r="H238" s="535"/>
      <c r="I238" s="535"/>
    </row>
    <row r="239" spans="1:9" ht="21" customHeight="1">
      <c r="A239" s="108">
        <v>2455</v>
      </c>
      <c r="B239" s="109" t="s">
        <v>704</v>
      </c>
      <c r="C239" s="110">
        <v>5</v>
      </c>
      <c r="D239" s="110">
        <v>5</v>
      </c>
      <c r="E239" s="526" t="s">
        <v>136</v>
      </c>
      <c r="F239" s="504" t="s">
        <v>137</v>
      </c>
      <c r="G239" s="535"/>
      <c r="H239" s="535"/>
      <c r="I239" s="535"/>
    </row>
    <row r="240" spans="1:9" ht="24">
      <c r="A240" s="108"/>
      <c r="B240" s="109"/>
      <c r="C240" s="110"/>
      <c r="D240" s="110"/>
      <c r="E240" s="526" t="s">
        <v>648</v>
      </c>
      <c r="F240" s="534"/>
      <c r="G240" s="535"/>
      <c r="H240" s="535"/>
      <c r="I240" s="535"/>
    </row>
    <row r="241" spans="1:9" ht="15.75">
      <c r="A241" s="108"/>
      <c r="B241" s="109"/>
      <c r="C241" s="110"/>
      <c r="D241" s="110"/>
      <c r="E241" s="526" t="s">
        <v>649</v>
      </c>
      <c r="F241" s="534"/>
      <c r="G241" s="535"/>
      <c r="H241" s="535"/>
      <c r="I241" s="535"/>
    </row>
    <row r="242" spans="1:9" ht="16.5" customHeight="1">
      <c r="A242" s="108">
        <v>2460</v>
      </c>
      <c r="B242" s="521" t="s">
        <v>704</v>
      </c>
      <c r="C242" s="522">
        <v>6</v>
      </c>
      <c r="D242" s="522">
        <v>0</v>
      </c>
      <c r="E242" s="543" t="s">
        <v>138</v>
      </c>
      <c r="F242" s="530" t="s">
        <v>139</v>
      </c>
      <c r="G242" s="535"/>
      <c r="H242" s="535"/>
      <c r="I242" s="535"/>
    </row>
    <row r="243" spans="1:9" s="531" customFormat="1" ht="10.5" customHeight="1">
      <c r="A243" s="108"/>
      <c r="B243" s="521"/>
      <c r="C243" s="522"/>
      <c r="D243" s="522"/>
      <c r="E243" s="526" t="s">
        <v>575</v>
      </c>
      <c r="F243" s="530"/>
      <c r="G243" s="532"/>
      <c r="H243" s="532"/>
      <c r="I243" s="532"/>
    </row>
    <row r="244" spans="1:9" ht="15.75" customHeight="1">
      <c r="A244" s="108">
        <v>2461</v>
      </c>
      <c r="B244" s="109" t="s">
        <v>704</v>
      </c>
      <c r="C244" s="110">
        <v>6</v>
      </c>
      <c r="D244" s="110">
        <v>1</v>
      </c>
      <c r="E244" s="526" t="s">
        <v>140</v>
      </c>
      <c r="F244" s="504" t="s">
        <v>139</v>
      </c>
      <c r="G244" s="535"/>
      <c r="H244" s="535"/>
      <c r="I244" s="535"/>
    </row>
    <row r="245" spans="1:9" ht="24">
      <c r="A245" s="108"/>
      <c r="B245" s="109"/>
      <c r="C245" s="110"/>
      <c r="D245" s="110"/>
      <c r="E245" s="526" t="s">
        <v>648</v>
      </c>
      <c r="F245" s="534"/>
      <c r="G245" s="535"/>
      <c r="H245" s="535"/>
      <c r="I245" s="535"/>
    </row>
    <row r="246" spans="1:9" ht="15.75">
      <c r="A246" s="108"/>
      <c r="B246" s="109"/>
      <c r="C246" s="110"/>
      <c r="D246" s="110"/>
      <c r="E246" s="526" t="s">
        <v>649</v>
      </c>
      <c r="F246" s="534"/>
      <c r="G246" s="535"/>
      <c r="H246" s="535"/>
      <c r="I246" s="535"/>
    </row>
    <row r="247" spans="1:9" ht="14.25" customHeight="1">
      <c r="A247" s="108">
        <v>2470</v>
      </c>
      <c r="B247" s="521" t="s">
        <v>704</v>
      </c>
      <c r="C247" s="522">
        <v>7</v>
      </c>
      <c r="D247" s="522">
        <v>0</v>
      </c>
      <c r="E247" s="543" t="s">
        <v>141</v>
      </c>
      <c r="F247" s="551" t="s">
        <v>142</v>
      </c>
      <c r="G247" s="535"/>
      <c r="H247" s="535"/>
      <c r="I247" s="535"/>
    </row>
    <row r="248" spans="1:9" s="531" customFormat="1" ht="10.5" customHeight="1">
      <c r="A248" s="108"/>
      <c r="B248" s="521"/>
      <c r="C248" s="522"/>
      <c r="D248" s="522"/>
      <c r="E248" s="526" t="s">
        <v>575</v>
      </c>
      <c r="F248" s="530"/>
      <c r="G248" s="532"/>
      <c r="H248" s="532"/>
      <c r="I248" s="532"/>
    </row>
    <row r="249" spans="1:9" ht="24.75" customHeight="1">
      <c r="A249" s="108">
        <v>2471</v>
      </c>
      <c r="B249" s="109" t="s">
        <v>704</v>
      </c>
      <c r="C249" s="110">
        <v>7</v>
      </c>
      <c r="D249" s="110">
        <v>1</v>
      </c>
      <c r="E249" s="526" t="s">
        <v>143</v>
      </c>
      <c r="F249" s="504" t="s">
        <v>144</v>
      </c>
      <c r="G249" s="535"/>
      <c r="H249" s="535"/>
      <c r="I249" s="535"/>
    </row>
    <row r="250" spans="1:9" ht="24">
      <c r="A250" s="108"/>
      <c r="B250" s="109"/>
      <c r="C250" s="110"/>
      <c r="D250" s="110"/>
      <c r="E250" s="526" t="s">
        <v>648</v>
      </c>
      <c r="F250" s="534"/>
      <c r="G250" s="535"/>
      <c r="H250" s="535"/>
      <c r="I250" s="535"/>
    </row>
    <row r="251" spans="1:9" ht="15.75">
      <c r="A251" s="108"/>
      <c r="B251" s="109"/>
      <c r="C251" s="110"/>
      <c r="D251" s="110"/>
      <c r="E251" s="526" t="s">
        <v>649</v>
      </c>
      <c r="F251" s="534"/>
      <c r="G251" s="535"/>
      <c r="H251" s="535"/>
      <c r="I251" s="535"/>
    </row>
    <row r="252" spans="1:9" ht="17.25" customHeight="1">
      <c r="A252" s="108">
        <v>2472</v>
      </c>
      <c r="B252" s="109" t="s">
        <v>704</v>
      </c>
      <c r="C252" s="110">
        <v>7</v>
      </c>
      <c r="D252" s="110">
        <v>2</v>
      </c>
      <c r="E252" s="526" t="s">
        <v>145</v>
      </c>
      <c r="F252" s="559" t="s">
        <v>146</v>
      </c>
      <c r="G252" s="535"/>
      <c r="H252" s="535"/>
      <c r="I252" s="535"/>
    </row>
    <row r="253" spans="1:9" ht="24">
      <c r="A253" s="108"/>
      <c r="B253" s="109"/>
      <c r="C253" s="110"/>
      <c r="D253" s="110"/>
      <c r="E253" s="526" t="s">
        <v>648</v>
      </c>
      <c r="F253" s="534"/>
      <c r="G253" s="535"/>
      <c r="H253" s="535"/>
      <c r="I253" s="535"/>
    </row>
    <row r="254" spans="1:9" ht="15.75">
      <c r="A254" s="108"/>
      <c r="B254" s="109"/>
      <c r="C254" s="110"/>
      <c r="D254" s="110"/>
      <c r="E254" s="526" t="s">
        <v>649</v>
      </c>
      <c r="F254" s="534"/>
      <c r="G254" s="535"/>
      <c r="H254" s="535"/>
      <c r="I254" s="535"/>
    </row>
    <row r="255" spans="1:9" ht="15.75" customHeight="1">
      <c r="A255" s="108">
        <v>2473</v>
      </c>
      <c r="B255" s="109" t="s">
        <v>704</v>
      </c>
      <c r="C255" s="110">
        <v>7</v>
      </c>
      <c r="D255" s="110">
        <v>3</v>
      </c>
      <c r="E255" s="526" t="s">
        <v>147</v>
      </c>
      <c r="F255" s="504" t="s">
        <v>148</v>
      </c>
      <c r="G255" s="535"/>
      <c r="H255" s="535"/>
      <c r="I255" s="535"/>
    </row>
    <row r="256" spans="1:9" ht="24">
      <c r="A256" s="108"/>
      <c r="B256" s="109"/>
      <c r="C256" s="110"/>
      <c r="D256" s="110"/>
      <c r="E256" s="526" t="s">
        <v>648</v>
      </c>
      <c r="F256" s="534"/>
      <c r="G256" s="535"/>
      <c r="H256" s="535"/>
      <c r="I256" s="535"/>
    </row>
    <row r="257" spans="1:9" ht="15.75">
      <c r="A257" s="108"/>
      <c r="B257" s="109"/>
      <c r="C257" s="110"/>
      <c r="D257" s="110"/>
      <c r="E257" s="526" t="s">
        <v>649</v>
      </c>
      <c r="F257" s="534"/>
      <c r="G257" s="535"/>
      <c r="H257" s="535"/>
      <c r="I257" s="535"/>
    </row>
    <row r="258" spans="1:9" ht="18.75" customHeight="1">
      <c r="A258" s="108">
        <v>2474</v>
      </c>
      <c r="B258" s="109" t="s">
        <v>704</v>
      </c>
      <c r="C258" s="110">
        <v>7</v>
      </c>
      <c r="D258" s="110">
        <v>4</v>
      </c>
      <c r="E258" s="526" t="s">
        <v>149</v>
      </c>
      <c r="F258" s="534" t="s">
        <v>150</v>
      </c>
      <c r="G258" s="535"/>
      <c r="H258" s="535"/>
      <c r="I258" s="535"/>
    </row>
    <row r="259" spans="1:9" ht="24">
      <c r="A259" s="108"/>
      <c r="B259" s="109"/>
      <c r="C259" s="110"/>
      <c r="D259" s="110"/>
      <c r="E259" s="526" t="s">
        <v>648</v>
      </c>
      <c r="F259" s="534"/>
      <c r="G259" s="535"/>
      <c r="H259" s="535"/>
      <c r="I259" s="535"/>
    </row>
    <row r="260" spans="1:9" ht="15.75">
      <c r="A260" s="108"/>
      <c r="B260" s="109"/>
      <c r="C260" s="110"/>
      <c r="D260" s="110"/>
      <c r="E260" s="526" t="s">
        <v>649</v>
      </c>
      <c r="F260" s="534"/>
      <c r="G260" s="535"/>
      <c r="H260" s="535"/>
      <c r="I260" s="535"/>
    </row>
    <row r="261" spans="1:9" ht="29.25" customHeight="1">
      <c r="A261" s="108">
        <v>2480</v>
      </c>
      <c r="B261" s="521" t="s">
        <v>704</v>
      </c>
      <c r="C261" s="522">
        <v>8</v>
      </c>
      <c r="D261" s="522">
        <v>0</v>
      </c>
      <c r="E261" s="543" t="s">
        <v>151</v>
      </c>
      <c r="F261" s="530" t="s">
        <v>152</v>
      </c>
      <c r="G261" s="553"/>
      <c r="H261" s="553"/>
      <c r="I261" s="553"/>
    </row>
    <row r="262" spans="1:9" s="531" customFormat="1" ht="10.5" customHeight="1">
      <c r="A262" s="108"/>
      <c r="B262" s="521"/>
      <c r="C262" s="522"/>
      <c r="D262" s="522"/>
      <c r="E262" s="526" t="s">
        <v>575</v>
      </c>
      <c r="F262" s="530"/>
      <c r="G262" s="532"/>
      <c r="H262" s="532"/>
      <c r="I262" s="532"/>
    </row>
    <row r="263" spans="1:9" ht="27" customHeight="1">
      <c r="A263" s="108">
        <v>2481</v>
      </c>
      <c r="B263" s="109" t="s">
        <v>704</v>
      </c>
      <c r="C263" s="110">
        <v>8</v>
      </c>
      <c r="D263" s="110">
        <v>1</v>
      </c>
      <c r="E263" s="526" t="s">
        <v>153</v>
      </c>
      <c r="F263" s="504" t="s">
        <v>154</v>
      </c>
      <c r="G263" s="535"/>
      <c r="H263" s="535"/>
      <c r="I263" s="535"/>
    </row>
    <row r="264" spans="1:9" ht="24">
      <c r="A264" s="108"/>
      <c r="B264" s="109"/>
      <c r="C264" s="110"/>
      <c r="D264" s="110"/>
      <c r="E264" s="526" t="s">
        <v>648</v>
      </c>
      <c r="F264" s="534"/>
      <c r="G264" s="535"/>
      <c r="H264" s="535"/>
      <c r="I264" s="535"/>
    </row>
    <row r="265" spans="1:9" ht="15.75">
      <c r="A265" s="108"/>
      <c r="B265" s="109"/>
      <c r="C265" s="110"/>
      <c r="D265" s="110"/>
      <c r="E265" s="526" t="s">
        <v>649</v>
      </c>
      <c r="F265" s="534"/>
      <c r="G265" s="535"/>
      <c r="H265" s="535"/>
      <c r="I265" s="535"/>
    </row>
    <row r="266" spans="1:9" ht="42" customHeight="1">
      <c r="A266" s="108">
        <v>2482</v>
      </c>
      <c r="B266" s="109" t="s">
        <v>704</v>
      </c>
      <c r="C266" s="110">
        <v>8</v>
      </c>
      <c r="D266" s="110">
        <v>2</v>
      </c>
      <c r="E266" s="526" t="s">
        <v>155</v>
      </c>
      <c r="F266" s="504" t="s">
        <v>156</v>
      </c>
      <c r="G266" s="553"/>
      <c r="H266" s="553"/>
      <c r="I266" s="535"/>
    </row>
    <row r="267" spans="1:9" ht="22.5" customHeight="1">
      <c r="A267" s="108"/>
      <c r="B267" s="109"/>
      <c r="C267" s="110"/>
      <c r="D267" s="110"/>
      <c r="E267" s="526" t="s">
        <v>648</v>
      </c>
      <c r="F267" s="534"/>
      <c r="G267" s="535"/>
      <c r="H267" s="535"/>
      <c r="I267" s="535"/>
    </row>
    <row r="268" spans="1:9" ht="15.75">
      <c r="A268" s="108"/>
      <c r="B268" s="109"/>
      <c r="C268" s="110"/>
      <c r="D268" s="110"/>
      <c r="E268" s="526" t="s">
        <v>649</v>
      </c>
      <c r="F268" s="534"/>
      <c r="G268" s="535"/>
      <c r="H268" s="535"/>
      <c r="I268" s="535"/>
    </row>
    <row r="269" spans="1:9" ht="15.75">
      <c r="A269" s="108"/>
      <c r="B269" s="109"/>
      <c r="C269" s="110"/>
      <c r="D269" s="110"/>
      <c r="E269" s="526" t="s">
        <v>649</v>
      </c>
      <c r="F269" s="534"/>
      <c r="G269" s="535"/>
      <c r="H269" s="535"/>
      <c r="I269" s="535"/>
    </row>
    <row r="270" spans="1:9" ht="24.75" customHeight="1">
      <c r="A270" s="108">
        <v>2483</v>
      </c>
      <c r="B270" s="109" t="s">
        <v>704</v>
      </c>
      <c r="C270" s="110">
        <v>8</v>
      </c>
      <c r="D270" s="110">
        <v>3</v>
      </c>
      <c r="E270" s="526" t="s">
        <v>157</v>
      </c>
      <c r="F270" s="504" t="s">
        <v>158</v>
      </c>
      <c r="G270" s="535"/>
      <c r="H270" s="535"/>
      <c r="I270" s="535"/>
    </row>
    <row r="271" spans="1:9" ht="24">
      <c r="A271" s="108"/>
      <c r="B271" s="109"/>
      <c r="C271" s="110"/>
      <c r="D271" s="110"/>
      <c r="E271" s="526" t="s">
        <v>648</v>
      </c>
      <c r="F271" s="534"/>
      <c r="G271" s="535"/>
      <c r="H271" s="535"/>
      <c r="I271" s="535"/>
    </row>
    <row r="272" spans="1:9" ht="15.75">
      <c r="A272" s="108"/>
      <c r="B272" s="109"/>
      <c r="C272" s="110"/>
      <c r="D272" s="110"/>
      <c r="E272" s="526" t="s">
        <v>649</v>
      </c>
      <c r="F272" s="534"/>
      <c r="G272" s="535"/>
      <c r="H272" s="535"/>
      <c r="I272" s="535"/>
    </row>
    <row r="273" spans="1:9" ht="15.75">
      <c r="A273" s="108"/>
      <c r="B273" s="109"/>
      <c r="C273" s="110"/>
      <c r="D273" s="110"/>
      <c r="E273" s="526" t="s">
        <v>649</v>
      </c>
      <c r="F273" s="534"/>
      <c r="G273" s="535"/>
      <c r="H273" s="535"/>
      <c r="I273" s="535"/>
    </row>
    <row r="274" spans="1:9" ht="23.25" customHeight="1">
      <c r="A274" s="108">
        <v>2484</v>
      </c>
      <c r="B274" s="109" t="s">
        <v>704</v>
      </c>
      <c r="C274" s="110">
        <v>8</v>
      </c>
      <c r="D274" s="110">
        <v>4</v>
      </c>
      <c r="E274" s="526" t="s">
        <v>159</v>
      </c>
      <c r="F274" s="504" t="s">
        <v>160</v>
      </c>
      <c r="G274" s="535"/>
      <c r="H274" s="535"/>
      <c r="I274" s="535"/>
    </row>
    <row r="275" spans="1:9" ht="24">
      <c r="A275" s="108"/>
      <c r="B275" s="109"/>
      <c r="C275" s="110"/>
      <c r="D275" s="110"/>
      <c r="E275" s="526" t="s">
        <v>648</v>
      </c>
      <c r="F275" s="534"/>
      <c r="G275" s="553"/>
      <c r="H275" s="553"/>
      <c r="I275" s="553"/>
    </row>
    <row r="276" spans="1:9" ht="51.75" customHeight="1">
      <c r="A276" s="108"/>
      <c r="B276" s="109"/>
      <c r="C276" s="110"/>
      <c r="D276" s="110"/>
      <c r="E276" s="526" t="s">
        <v>649</v>
      </c>
      <c r="F276" s="534"/>
      <c r="G276" s="535"/>
      <c r="H276" s="535"/>
      <c r="I276" s="535"/>
    </row>
    <row r="277" spans="1:9" ht="26.25" customHeight="1">
      <c r="A277" s="108">
        <v>2490</v>
      </c>
      <c r="B277" s="521" t="s">
        <v>704</v>
      </c>
      <c r="C277" s="522">
        <v>9</v>
      </c>
      <c r="D277" s="522">
        <v>0</v>
      </c>
      <c r="E277" s="543" t="s">
        <v>192</v>
      </c>
      <c r="F277" s="530" t="s">
        <v>193</v>
      </c>
      <c r="G277" s="535"/>
      <c r="H277" s="535"/>
      <c r="I277" s="535"/>
    </row>
    <row r="278" spans="1:9" s="531" customFormat="1" ht="10.5" customHeight="1">
      <c r="A278" s="108"/>
      <c r="B278" s="521"/>
      <c r="C278" s="522"/>
      <c r="D278" s="522"/>
      <c r="E278" s="526" t="s">
        <v>575</v>
      </c>
      <c r="F278" s="530"/>
      <c r="G278" s="532"/>
      <c r="H278" s="532"/>
      <c r="I278" s="532"/>
    </row>
    <row r="279" spans="1:9" ht="15" customHeight="1">
      <c r="A279" s="108">
        <v>2491</v>
      </c>
      <c r="B279" s="109" t="s">
        <v>704</v>
      </c>
      <c r="C279" s="110">
        <v>9</v>
      </c>
      <c r="D279" s="110">
        <v>1</v>
      </c>
      <c r="E279" s="526" t="s">
        <v>192</v>
      </c>
      <c r="F279" s="504" t="s">
        <v>194</v>
      </c>
      <c r="G279" s="535"/>
      <c r="H279" s="535"/>
      <c r="I279" s="535"/>
    </row>
    <row r="280" spans="1:9" ht="24.75" customHeight="1">
      <c r="A280" s="108"/>
      <c r="B280" s="109"/>
      <c r="C280" s="110"/>
      <c r="D280" s="110"/>
      <c r="E280" s="526" t="s">
        <v>648</v>
      </c>
      <c r="F280" s="534"/>
      <c r="G280" s="535"/>
      <c r="H280" s="535"/>
      <c r="I280" s="535"/>
    </row>
    <row r="281" spans="1:9" ht="15.75">
      <c r="A281" s="108"/>
      <c r="B281" s="109"/>
      <c r="C281" s="110"/>
      <c r="D281" s="110"/>
      <c r="E281" s="526" t="s">
        <v>649</v>
      </c>
      <c r="F281" s="534"/>
      <c r="G281" s="535"/>
      <c r="H281" s="535"/>
      <c r="I281" s="535"/>
    </row>
    <row r="282" spans="1:9" s="525" customFormat="1" ht="22.5" customHeight="1">
      <c r="A282" s="520">
        <v>2500</v>
      </c>
      <c r="B282" s="521" t="s">
        <v>706</v>
      </c>
      <c r="C282" s="522">
        <v>0</v>
      </c>
      <c r="D282" s="522">
        <v>0</v>
      </c>
      <c r="E282" s="552" t="s">
        <v>1029</v>
      </c>
      <c r="F282" s="549" t="s">
        <v>195</v>
      </c>
      <c r="G282" s="560">
        <v>59102</v>
      </c>
      <c r="H282" s="560">
        <v>54402</v>
      </c>
      <c r="I282" s="550">
        <v>4700</v>
      </c>
    </row>
    <row r="283" spans="1:9" ht="11.25" customHeight="1">
      <c r="A283" s="108"/>
      <c r="B283" s="521"/>
      <c r="C283" s="522"/>
      <c r="D283" s="522"/>
      <c r="E283" s="526" t="s">
        <v>574</v>
      </c>
      <c r="F283" s="527"/>
      <c r="G283" s="535"/>
      <c r="H283" s="535"/>
      <c r="I283" s="535"/>
    </row>
    <row r="284" spans="1:9" ht="15" customHeight="1">
      <c r="A284" s="108">
        <v>2510</v>
      </c>
      <c r="B284" s="521" t="s">
        <v>706</v>
      </c>
      <c r="C284" s="522">
        <v>1</v>
      </c>
      <c r="D284" s="522">
        <v>0</v>
      </c>
      <c r="E284" s="543" t="s">
        <v>196</v>
      </c>
      <c r="F284" s="530" t="s">
        <v>197</v>
      </c>
      <c r="G284" s="560">
        <v>59102</v>
      </c>
      <c r="H284" s="560">
        <v>54402</v>
      </c>
      <c r="I284" s="550">
        <v>4700</v>
      </c>
    </row>
    <row r="285" spans="1:9" s="531" customFormat="1" ht="10.5" customHeight="1">
      <c r="A285" s="108"/>
      <c r="B285" s="521"/>
      <c r="C285" s="522"/>
      <c r="D285" s="522"/>
      <c r="E285" s="526" t="s">
        <v>575</v>
      </c>
      <c r="F285" s="530"/>
      <c r="G285" s="561"/>
      <c r="H285" s="561"/>
      <c r="I285" s="532"/>
    </row>
    <row r="286" spans="1:9" ht="15" customHeight="1">
      <c r="A286" s="108">
        <v>2511</v>
      </c>
      <c r="B286" s="109" t="s">
        <v>706</v>
      </c>
      <c r="C286" s="110">
        <v>1</v>
      </c>
      <c r="D286" s="110">
        <v>1</v>
      </c>
      <c r="E286" s="526" t="s">
        <v>196</v>
      </c>
      <c r="F286" s="504" t="s">
        <v>198</v>
      </c>
      <c r="G286" s="560">
        <v>59102</v>
      </c>
      <c r="H286" s="560">
        <v>54402</v>
      </c>
      <c r="I286" s="550">
        <v>4700</v>
      </c>
    </row>
    <row r="287" spans="1:9" ht="21">
      <c r="A287" s="108"/>
      <c r="B287" s="109"/>
      <c r="C287" s="110"/>
      <c r="D287" s="110"/>
      <c r="E287" s="547" t="s">
        <v>648</v>
      </c>
      <c r="F287" s="534"/>
      <c r="G287" s="505"/>
      <c r="H287" s="505"/>
      <c r="I287" s="535"/>
    </row>
    <row r="288" spans="1:9" ht="21">
      <c r="A288" s="108"/>
      <c r="B288" s="109"/>
      <c r="C288" s="110"/>
      <c r="D288" s="110"/>
      <c r="E288" s="547" t="s">
        <v>751</v>
      </c>
      <c r="F288" s="534"/>
      <c r="G288" s="562">
        <v>2000</v>
      </c>
      <c r="H288" s="562">
        <v>2000</v>
      </c>
      <c r="I288" s="535"/>
    </row>
    <row r="289" spans="1:9" ht="15.75">
      <c r="A289" s="108"/>
      <c r="B289" s="109"/>
      <c r="C289" s="110"/>
      <c r="D289" s="110"/>
      <c r="E289" s="563" t="s">
        <v>48</v>
      </c>
      <c r="F289" s="534"/>
      <c r="G289" s="562">
        <v>52402</v>
      </c>
      <c r="H289" s="562">
        <v>52402</v>
      </c>
      <c r="I289" s="535"/>
    </row>
    <row r="290" spans="1:9" ht="15.75">
      <c r="A290" s="108"/>
      <c r="B290" s="109"/>
      <c r="C290" s="110"/>
      <c r="D290" s="110"/>
      <c r="E290" s="563" t="s">
        <v>1050</v>
      </c>
      <c r="F290" s="534"/>
      <c r="G290" s="562">
        <v>3500</v>
      </c>
      <c r="H290" s="562"/>
      <c r="I290" s="535">
        <v>3500</v>
      </c>
    </row>
    <row r="291" spans="1:9" ht="15.75">
      <c r="A291" s="108"/>
      <c r="B291" s="109"/>
      <c r="C291" s="110"/>
      <c r="D291" s="110"/>
      <c r="E291" s="505" t="s">
        <v>1049</v>
      </c>
      <c r="F291" s="505"/>
      <c r="G291" s="562">
        <v>1200</v>
      </c>
      <c r="H291" s="562"/>
      <c r="I291" s="535">
        <v>1200</v>
      </c>
    </row>
    <row r="292" spans="1:9" ht="15.75">
      <c r="A292" s="108"/>
      <c r="B292" s="109"/>
      <c r="C292" s="110"/>
      <c r="D292" s="110"/>
      <c r="E292" s="505"/>
      <c r="F292" s="505"/>
      <c r="G292" s="562"/>
      <c r="H292" s="562"/>
      <c r="I292" s="535"/>
    </row>
    <row r="293" spans="1:9" ht="21" customHeight="1">
      <c r="A293" s="108">
        <v>2520</v>
      </c>
      <c r="B293" s="521" t="s">
        <v>706</v>
      </c>
      <c r="C293" s="522">
        <v>2</v>
      </c>
      <c r="D293" s="522">
        <v>0</v>
      </c>
      <c r="E293" s="543" t="s">
        <v>199</v>
      </c>
      <c r="F293" s="530" t="s">
        <v>200</v>
      </c>
      <c r="G293" s="535"/>
      <c r="H293" s="535"/>
      <c r="I293" s="535"/>
    </row>
    <row r="294" spans="1:9" ht="11.25" customHeight="1">
      <c r="A294" s="108"/>
      <c r="B294" s="521"/>
      <c r="C294" s="522"/>
      <c r="D294" s="522"/>
      <c r="E294" s="526" t="s">
        <v>575</v>
      </c>
      <c r="F294" s="530"/>
      <c r="G294" s="532"/>
      <c r="H294" s="532"/>
      <c r="I294" s="532"/>
    </row>
    <row r="295" spans="1:9" ht="17.25" customHeight="1">
      <c r="A295" s="108">
        <v>2521</v>
      </c>
      <c r="B295" s="109" t="s">
        <v>706</v>
      </c>
      <c r="C295" s="110">
        <v>2</v>
      </c>
      <c r="D295" s="110">
        <v>1</v>
      </c>
      <c r="E295" s="526" t="s">
        <v>201</v>
      </c>
      <c r="F295" s="504" t="s">
        <v>202</v>
      </c>
      <c r="G295" s="535"/>
      <c r="H295" s="535"/>
      <c r="I295" s="535"/>
    </row>
    <row r="296" spans="1:9" ht="21.75" customHeight="1">
      <c r="A296" s="108"/>
      <c r="B296" s="109"/>
      <c r="C296" s="110"/>
      <c r="D296" s="110"/>
      <c r="E296" s="526" t="s">
        <v>648</v>
      </c>
      <c r="F296" s="534"/>
      <c r="G296" s="535"/>
      <c r="H296" s="535"/>
      <c r="I296" s="535"/>
    </row>
    <row r="297" spans="1:9" ht="15.75" hidden="1">
      <c r="A297" s="108"/>
      <c r="B297" s="109"/>
      <c r="C297" s="110"/>
      <c r="D297" s="110"/>
      <c r="E297" s="526" t="s">
        <v>649</v>
      </c>
      <c r="F297" s="534"/>
      <c r="G297" s="535"/>
      <c r="H297" s="535"/>
      <c r="I297" s="535"/>
    </row>
    <row r="298" spans="1:9" ht="14.25" customHeight="1">
      <c r="A298" s="108">
        <v>2530</v>
      </c>
      <c r="B298" s="521" t="s">
        <v>706</v>
      </c>
      <c r="C298" s="522">
        <v>3</v>
      </c>
      <c r="D298" s="522">
        <v>0</v>
      </c>
      <c r="E298" s="543" t="s">
        <v>203</v>
      </c>
      <c r="F298" s="530" t="s">
        <v>204</v>
      </c>
      <c r="G298" s="535"/>
      <c r="H298" s="535"/>
      <c r="I298" s="535"/>
    </row>
    <row r="299" spans="1:9" ht="9" customHeight="1">
      <c r="A299" s="108"/>
      <c r="B299" s="521"/>
      <c r="C299" s="522"/>
      <c r="D299" s="522"/>
      <c r="E299" s="526" t="s">
        <v>575</v>
      </c>
      <c r="F299" s="530"/>
      <c r="G299" s="532"/>
      <c r="H299" s="532"/>
      <c r="I299" s="532"/>
    </row>
    <row r="300" spans="1:9" ht="20.25" customHeight="1">
      <c r="A300" s="108">
        <v>3531</v>
      </c>
      <c r="B300" s="109" t="s">
        <v>706</v>
      </c>
      <c r="C300" s="110">
        <v>3</v>
      </c>
      <c r="D300" s="110">
        <v>1</v>
      </c>
      <c r="E300" s="526" t="s">
        <v>203</v>
      </c>
      <c r="F300" s="504" t="s">
        <v>205</v>
      </c>
      <c r="G300" s="535"/>
      <c r="H300" s="535"/>
      <c r="I300" s="535"/>
    </row>
    <row r="301" spans="1:9" ht="24">
      <c r="A301" s="108"/>
      <c r="B301" s="109"/>
      <c r="C301" s="110"/>
      <c r="D301" s="110"/>
      <c r="E301" s="526" t="s">
        <v>648</v>
      </c>
      <c r="F301" s="534"/>
      <c r="G301" s="535"/>
      <c r="H301" s="535"/>
      <c r="I301" s="535"/>
    </row>
    <row r="302" spans="1:9" ht="15.75" hidden="1">
      <c r="A302" s="108"/>
      <c r="B302" s="109"/>
      <c r="C302" s="110"/>
      <c r="D302" s="110"/>
      <c r="E302" s="526" t="s">
        <v>649</v>
      </c>
      <c r="F302" s="534"/>
      <c r="G302" s="535"/>
      <c r="H302" s="535"/>
      <c r="I302" s="535"/>
    </row>
    <row r="303" spans="1:9" ht="15.75" customHeight="1">
      <c r="A303" s="108">
        <v>2540</v>
      </c>
      <c r="B303" s="521" t="s">
        <v>706</v>
      </c>
      <c r="C303" s="522">
        <v>4</v>
      </c>
      <c r="D303" s="522">
        <v>0</v>
      </c>
      <c r="E303" s="543" t="s">
        <v>206</v>
      </c>
      <c r="F303" s="530" t="s">
        <v>207</v>
      </c>
      <c r="G303" s="535"/>
      <c r="H303" s="535"/>
      <c r="I303" s="535"/>
    </row>
    <row r="304" spans="1:9" ht="15.75">
      <c r="A304" s="108"/>
      <c r="B304" s="521"/>
      <c r="C304" s="522"/>
      <c r="D304" s="522"/>
      <c r="E304" s="526" t="s">
        <v>575</v>
      </c>
      <c r="F304" s="530"/>
      <c r="G304" s="532"/>
      <c r="H304" s="532"/>
      <c r="I304" s="532"/>
    </row>
    <row r="305" spans="1:9" ht="16.5" customHeight="1">
      <c r="A305" s="108">
        <v>2541</v>
      </c>
      <c r="B305" s="109" t="s">
        <v>706</v>
      </c>
      <c r="C305" s="110">
        <v>4</v>
      </c>
      <c r="D305" s="110">
        <v>1</v>
      </c>
      <c r="E305" s="526" t="s">
        <v>206</v>
      </c>
      <c r="F305" s="504" t="s">
        <v>208</v>
      </c>
      <c r="G305" s="535"/>
      <c r="H305" s="535"/>
      <c r="I305" s="535"/>
    </row>
    <row r="306" spans="1:9" ht="22.5" customHeight="1">
      <c r="A306" s="108"/>
      <c r="B306" s="109"/>
      <c r="C306" s="110"/>
      <c r="D306" s="110"/>
      <c r="E306" s="526" t="s">
        <v>648</v>
      </c>
      <c r="F306" s="534"/>
      <c r="G306" s="535"/>
      <c r="H306" s="535"/>
      <c r="I306" s="535"/>
    </row>
    <row r="307" spans="1:9" ht="1.5" customHeight="1" hidden="1">
      <c r="A307" s="108"/>
      <c r="B307" s="109"/>
      <c r="C307" s="110"/>
      <c r="D307" s="110"/>
      <c r="E307" s="526" t="s">
        <v>649</v>
      </c>
      <c r="F307" s="534"/>
      <c r="G307" s="535"/>
      <c r="H307" s="535"/>
      <c r="I307" s="535"/>
    </row>
    <row r="308" spans="1:9" ht="29.25" customHeight="1">
      <c r="A308" s="108">
        <v>2550</v>
      </c>
      <c r="B308" s="521" t="s">
        <v>706</v>
      </c>
      <c r="C308" s="522">
        <v>5</v>
      </c>
      <c r="D308" s="522">
        <v>0</v>
      </c>
      <c r="E308" s="543" t="s">
        <v>209</v>
      </c>
      <c r="F308" s="530" t="s">
        <v>210</v>
      </c>
      <c r="G308" s="535"/>
      <c r="H308" s="535"/>
      <c r="I308" s="535"/>
    </row>
    <row r="309" spans="1:9" ht="15.75">
      <c r="A309" s="108"/>
      <c r="B309" s="521"/>
      <c r="C309" s="522"/>
      <c r="D309" s="522"/>
      <c r="E309" s="526" t="s">
        <v>575</v>
      </c>
      <c r="F309" s="530"/>
      <c r="G309" s="532"/>
      <c r="H309" s="532"/>
      <c r="I309" s="532"/>
    </row>
    <row r="310" spans="1:9" ht="24" customHeight="1">
      <c r="A310" s="108">
        <v>2551</v>
      </c>
      <c r="B310" s="109" t="s">
        <v>706</v>
      </c>
      <c r="C310" s="110">
        <v>5</v>
      </c>
      <c r="D310" s="110">
        <v>1</v>
      </c>
      <c r="E310" s="526" t="s">
        <v>209</v>
      </c>
      <c r="F310" s="504" t="s">
        <v>211</v>
      </c>
      <c r="G310" s="535"/>
      <c r="H310" s="535"/>
      <c r="I310" s="535"/>
    </row>
    <row r="311" spans="1:9" ht="24">
      <c r="A311" s="108"/>
      <c r="B311" s="109"/>
      <c r="C311" s="110"/>
      <c r="D311" s="110"/>
      <c r="E311" s="526" t="s">
        <v>648</v>
      </c>
      <c r="F311" s="534"/>
      <c r="G311" s="535"/>
      <c r="H311" s="535"/>
      <c r="I311" s="535"/>
    </row>
    <row r="312" spans="1:9" ht="15.75" hidden="1">
      <c r="A312" s="108"/>
      <c r="B312" s="109"/>
      <c r="C312" s="110"/>
      <c r="D312" s="110"/>
      <c r="E312" s="526" t="s">
        <v>649</v>
      </c>
      <c r="F312" s="534"/>
      <c r="G312" s="535"/>
      <c r="H312" s="535"/>
      <c r="I312" s="535"/>
    </row>
    <row r="313" spans="1:9" s="531" customFormat="1" ht="0.75" customHeight="1" hidden="1">
      <c r="A313" s="108"/>
      <c r="B313" s="109"/>
      <c r="C313" s="110"/>
      <c r="D313" s="110"/>
      <c r="E313" s="526" t="s">
        <v>649</v>
      </c>
      <c r="F313" s="534"/>
      <c r="G313" s="535"/>
      <c r="H313" s="535"/>
      <c r="I313" s="535"/>
    </row>
    <row r="314" spans="1:9" ht="21.75" customHeight="1">
      <c r="A314" s="108">
        <v>2560</v>
      </c>
      <c r="B314" s="521" t="s">
        <v>706</v>
      </c>
      <c r="C314" s="522">
        <v>6</v>
      </c>
      <c r="D314" s="522">
        <v>0</v>
      </c>
      <c r="E314" s="564" t="s">
        <v>212</v>
      </c>
      <c r="F314" s="530" t="s">
        <v>213</v>
      </c>
      <c r="G314" s="535"/>
      <c r="H314" s="535"/>
      <c r="I314" s="535"/>
    </row>
    <row r="315" spans="1:9" ht="15.75">
      <c r="A315" s="108"/>
      <c r="B315" s="521"/>
      <c r="C315" s="522"/>
      <c r="D315" s="522"/>
      <c r="E315" s="526" t="s">
        <v>575</v>
      </c>
      <c r="F315" s="530"/>
      <c r="G315" s="532"/>
      <c r="H315" s="532"/>
      <c r="I315" s="532"/>
    </row>
    <row r="316" spans="1:9" ht="12.75" customHeight="1">
      <c r="A316" s="108">
        <v>2561</v>
      </c>
      <c r="B316" s="109" t="s">
        <v>706</v>
      </c>
      <c r="C316" s="110">
        <v>6</v>
      </c>
      <c r="D316" s="110">
        <v>1</v>
      </c>
      <c r="E316" s="526" t="s">
        <v>212</v>
      </c>
      <c r="F316" s="504" t="s">
        <v>214</v>
      </c>
      <c r="G316" s="535"/>
      <c r="H316" s="535"/>
      <c r="I316" s="535"/>
    </row>
    <row r="317" spans="1:9" ht="21.75" customHeight="1">
      <c r="A317" s="108"/>
      <c r="B317" s="109"/>
      <c r="C317" s="110"/>
      <c r="D317" s="110"/>
      <c r="E317" s="526" t="s">
        <v>648</v>
      </c>
      <c r="F317" s="534"/>
      <c r="G317" s="535"/>
      <c r="H317" s="535"/>
      <c r="I317" s="535"/>
    </row>
    <row r="318" spans="1:9" s="531" customFormat="1" ht="18" customHeight="1" hidden="1">
      <c r="A318" s="108"/>
      <c r="B318" s="109"/>
      <c r="C318" s="110"/>
      <c r="D318" s="110"/>
      <c r="E318" s="526" t="s">
        <v>649</v>
      </c>
      <c r="F318" s="534"/>
      <c r="G318" s="535"/>
      <c r="H318" s="535"/>
      <c r="I318" s="535"/>
    </row>
    <row r="319" spans="1:9" ht="36" customHeight="1">
      <c r="A319" s="520">
        <v>2600</v>
      </c>
      <c r="B319" s="521" t="s">
        <v>707</v>
      </c>
      <c r="C319" s="522">
        <v>0</v>
      </c>
      <c r="D319" s="522">
        <v>0</v>
      </c>
      <c r="E319" s="565" t="s">
        <v>1030</v>
      </c>
      <c r="F319" s="549" t="s">
        <v>215</v>
      </c>
      <c r="G319" s="560">
        <v>9800</v>
      </c>
      <c r="H319" s="560">
        <v>5300</v>
      </c>
      <c r="I319" s="550">
        <v>4500</v>
      </c>
    </row>
    <row r="320" spans="1:9" ht="15.75">
      <c r="A320" s="108"/>
      <c r="B320" s="521"/>
      <c r="C320" s="522"/>
      <c r="D320" s="522"/>
      <c r="E320" s="526" t="s">
        <v>574</v>
      </c>
      <c r="F320" s="527"/>
      <c r="G320" s="535"/>
      <c r="H320" s="535"/>
      <c r="I320" s="535"/>
    </row>
    <row r="321" spans="1:9" ht="15" customHeight="1">
      <c r="A321" s="108">
        <v>2610</v>
      </c>
      <c r="B321" s="521" t="s">
        <v>707</v>
      </c>
      <c r="C321" s="522">
        <v>1</v>
      </c>
      <c r="D321" s="522">
        <v>0</v>
      </c>
      <c r="E321" s="543" t="s">
        <v>216</v>
      </c>
      <c r="F321" s="530" t="s">
        <v>217</v>
      </c>
      <c r="G321" s="535"/>
      <c r="H321" s="535"/>
      <c r="I321" s="535"/>
    </row>
    <row r="322" spans="1:9" ht="15.75">
      <c r="A322" s="108"/>
      <c r="B322" s="521"/>
      <c r="C322" s="522"/>
      <c r="D322" s="522"/>
      <c r="E322" s="526" t="s">
        <v>575</v>
      </c>
      <c r="F322" s="530"/>
      <c r="G322" s="532"/>
      <c r="H322" s="532"/>
      <c r="I322" s="532"/>
    </row>
    <row r="323" spans="1:9" ht="27" customHeight="1">
      <c r="A323" s="108">
        <v>2611</v>
      </c>
      <c r="B323" s="109" t="s">
        <v>707</v>
      </c>
      <c r="C323" s="110">
        <v>1</v>
      </c>
      <c r="D323" s="110">
        <v>1</v>
      </c>
      <c r="E323" s="526" t="s">
        <v>218</v>
      </c>
      <c r="F323" s="504" t="s">
        <v>219</v>
      </c>
      <c r="G323" s="535"/>
      <c r="H323" s="535"/>
      <c r="I323" s="535"/>
    </row>
    <row r="324" spans="1:9" s="531" customFormat="1" ht="9.75" customHeight="1">
      <c r="A324" s="108"/>
      <c r="B324" s="109"/>
      <c r="C324" s="110"/>
      <c r="D324" s="110"/>
      <c r="E324" s="526" t="s">
        <v>648</v>
      </c>
      <c r="F324" s="534"/>
      <c r="G324" s="535"/>
      <c r="H324" s="535"/>
      <c r="I324" s="535"/>
    </row>
    <row r="325" spans="1:9" ht="14.25" customHeight="1" hidden="1">
      <c r="A325" s="108"/>
      <c r="B325" s="109"/>
      <c r="C325" s="110"/>
      <c r="D325" s="110"/>
      <c r="E325" s="526" t="s">
        <v>649</v>
      </c>
      <c r="F325" s="534"/>
      <c r="G325" s="535"/>
      <c r="H325" s="535"/>
      <c r="I325" s="535"/>
    </row>
    <row r="326" spans="1:9" ht="16.5" customHeight="1">
      <c r="A326" s="108">
        <v>2620</v>
      </c>
      <c r="B326" s="521" t="s">
        <v>707</v>
      </c>
      <c r="C326" s="522">
        <v>2</v>
      </c>
      <c r="D326" s="522">
        <v>0</v>
      </c>
      <c r="E326" s="543" t="s">
        <v>220</v>
      </c>
      <c r="F326" s="530" t="s">
        <v>221</v>
      </c>
      <c r="G326" s="535"/>
      <c r="H326" s="535"/>
      <c r="I326" s="535"/>
    </row>
    <row r="327" spans="1:9" ht="13.5" customHeight="1">
      <c r="A327" s="108"/>
      <c r="B327" s="521"/>
      <c r="C327" s="522"/>
      <c r="D327" s="522"/>
      <c r="E327" s="526" t="s">
        <v>575</v>
      </c>
      <c r="F327" s="530"/>
      <c r="G327" s="532"/>
      <c r="H327" s="532"/>
      <c r="I327" s="532"/>
    </row>
    <row r="328" spans="1:9" ht="19.5" customHeight="1">
      <c r="A328" s="108">
        <v>2621</v>
      </c>
      <c r="B328" s="109" t="s">
        <v>707</v>
      </c>
      <c r="C328" s="110">
        <v>2</v>
      </c>
      <c r="D328" s="110">
        <v>1</v>
      </c>
      <c r="E328" s="526" t="s">
        <v>220</v>
      </c>
      <c r="F328" s="504" t="s">
        <v>222</v>
      </c>
      <c r="G328" s="535"/>
      <c r="H328" s="535"/>
      <c r="I328" s="535"/>
    </row>
    <row r="329" spans="1:9" s="531" customFormat="1" ht="10.5" customHeight="1">
      <c r="A329" s="108"/>
      <c r="B329" s="109"/>
      <c r="C329" s="110"/>
      <c r="D329" s="110"/>
      <c r="E329" s="526" t="s">
        <v>648</v>
      </c>
      <c r="F329" s="534"/>
      <c r="G329" s="535"/>
      <c r="H329" s="535"/>
      <c r="I329" s="535"/>
    </row>
    <row r="330" spans="1:9" ht="15" customHeight="1">
      <c r="A330" s="108"/>
      <c r="B330" s="109"/>
      <c r="C330" s="110"/>
      <c r="D330" s="110"/>
      <c r="E330" s="526" t="s">
        <v>649</v>
      </c>
      <c r="F330" s="534"/>
      <c r="G330" s="535"/>
      <c r="H330" s="535"/>
      <c r="I330" s="535"/>
    </row>
    <row r="331" spans="1:9" ht="16.5" customHeight="1">
      <c r="A331" s="108">
        <v>2630</v>
      </c>
      <c r="B331" s="521" t="s">
        <v>707</v>
      </c>
      <c r="C331" s="522">
        <v>3</v>
      </c>
      <c r="D331" s="522">
        <v>0</v>
      </c>
      <c r="E331" s="543" t="s">
        <v>223</v>
      </c>
      <c r="F331" s="530" t="s">
        <v>224</v>
      </c>
      <c r="G331" s="535"/>
      <c r="H331" s="535"/>
      <c r="I331" s="535"/>
    </row>
    <row r="332" spans="1:9" ht="14.25" customHeight="1">
      <c r="A332" s="108"/>
      <c r="B332" s="521"/>
      <c r="C332" s="522"/>
      <c r="D332" s="522"/>
      <c r="E332" s="526" t="s">
        <v>575</v>
      </c>
      <c r="F332" s="530"/>
      <c r="G332" s="532"/>
      <c r="H332" s="532"/>
      <c r="I332" s="532"/>
    </row>
    <row r="333" spans="1:9" s="525" customFormat="1" ht="18" customHeight="1">
      <c r="A333" s="108">
        <v>2631</v>
      </c>
      <c r="B333" s="109" t="s">
        <v>707</v>
      </c>
      <c r="C333" s="110">
        <v>3</v>
      </c>
      <c r="D333" s="110">
        <v>1</v>
      </c>
      <c r="E333" s="526" t="s">
        <v>225</v>
      </c>
      <c r="F333" s="566" t="s">
        <v>226</v>
      </c>
      <c r="G333" s="553"/>
      <c r="H333" s="553"/>
      <c r="I333" s="553"/>
    </row>
    <row r="334" spans="1:9" ht="11.25" customHeight="1">
      <c r="A334" s="108"/>
      <c r="B334" s="109"/>
      <c r="C334" s="110"/>
      <c r="D334" s="110"/>
      <c r="E334" s="526" t="s">
        <v>648</v>
      </c>
      <c r="F334" s="534"/>
      <c r="G334" s="553"/>
      <c r="H334" s="553"/>
      <c r="I334" s="553"/>
    </row>
    <row r="335" spans="1:9" ht="15.75">
      <c r="A335" s="108"/>
      <c r="B335" s="109"/>
      <c r="C335" s="110"/>
      <c r="D335" s="110"/>
      <c r="E335" s="526" t="s">
        <v>649</v>
      </c>
      <c r="F335" s="534"/>
      <c r="G335" s="553"/>
      <c r="H335" s="553"/>
      <c r="I335" s="553"/>
    </row>
    <row r="336" spans="1:9" ht="19.5" customHeight="1">
      <c r="A336" s="108">
        <v>2640</v>
      </c>
      <c r="B336" s="521" t="s">
        <v>707</v>
      </c>
      <c r="C336" s="522">
        <v>4</v>
      </c>
      <c r="D336" s="522">
        <v>0</v>
      </c>
      <c r="E336" s="543" t="s">
        <v>227</v>
      </c>
      <c r="F336" s="530" t="s">
        <v>228</v>
      </c>
      <c r="G336" s="553">
        <v>9800</v>
      </c>
      <c r="H336" s="553">
        <v>5300</v>
      </c>
      <c r="I336" s="553">
        <v>4700</v>
      </c>
    </row>
    <row r="337" spans="1:9" ht="15.75">
      <c r="A337" s="108"/>
      <c r="B337" s="521"/>
      <c r="C337" s="522"/>
      <c r="D337" s="522"/>
      <c r="E337" s="526" t="s">
        <v>575</v>
      </c>
      <c r="F337" s="530"/>
      <c r="G337" s="533"/>
      <c r="H337" s="533"/>
      <c r="I337" s="533"/>
    </row>
    <row r="338" spans="1:9" ht="14.25" customHeight="1">
      <c r="A338" s="108">
        <v>2641</v>
      </c>
      <c r="B338" s="109" t="s">
        <v>707</v>
      </c>
      <c r="C338" s="110">
        <v>4</v>
      </c>
      <c r="D338" s="110">
        <v>1</v>
      </c>
      <c r="E338" s="526" t="s">
        <v>229</v>
      </c>
      <c r="F338" s="504" t="s">
        <v>230</v>
      </c>
      <c r="G338" s="553">
        <v>9800</v>
      </c>
      <c r="H338" s="553">
        <v>5300</v>
      </c>
      <c r="I338" s="553">
        <v>4700</v>
      </c>
    </row>
    <row r="339" spans="1:9" ht="24.75" customHeight="1">
      <c r="A339" s="108"/>
      <c r="B339" s="109"/>
      <c r="C339" s="110"/>
      <c r="D339" s="110"/>
      <c r="E339" s="526" t="s">
        <v>648</v>
      </c>
      <c r="F339" s="534"/>
      <c r="G339" s="553"/>
      <c r="H339" s="553"/>
      <c r="I339" s="553"/>
    </row>
    <row r="340" spans="1:9" ht="15.75">
      <c r="A340" s="108"/>
      <c r="B340" s="109"/>
      <c r="C340" s="110"/>
      <c r="D340" s="110"/>
      <c r="E340" s="526" t="s">
        <v>753</v>
      </c>
      <c r="F340" s="534"/>
      <c r="G340" s="553">
        <v>5300</v>
      </c>
      <c r="H340" s="553">
        <v>5300</v>
      </c>
      <c r="I340" s="553"/>
    </row>
    <row r="341" spans="1:9" ht="15.75">
      <c r="A341" s="108"/>
      <c r="B341" s="109"/>
      <c r="C341" s="110"/>
      <c r="D341" s="110"/>
      <c r="E341" s="526" t="s">
        <v>1048</v>
      </c>
      <c r="F341" s="534"/>
      <c r="G341" s="553">
        <v>300</v>
      </c>
      <c r="H341" s="553"/>
      <c r="I341" s="553">
        <v>300</v>
      </c>
    </row>
    <row r="342" spans="1:9" ht="15.75">
      <c r="A342" s="108"/>
      <c r="B342" s="109"/>
      <c r="C342" s="110"/>
      <c r="D342" s="110"/>
      <c r="E342" s="567" t="s">
        <v>1044</v>
      </c>
      <c r="F342" s="534"/>
      <c r="G342" s="553">
        <v>4200</v>
      </c>
      <c r="H342" s="553"/>
      <c r="I342" s="553">
        <v>4200</v>
      </c>
    </row>
    <row r="343" spans="1:9" ht="35.25" customHeight="1">
      <c r="A343" s="108">
        <v>2650</v>
      </c>
      <c r="B343" s="521" t="s">
        <v>707</v>
      </c>
      <c r="C343" s="522">
        <v>5</v>
      </c>
      <c r="D343" s="522">
        <v>0</v>
      </c>
      <c r="E343" s="543" t="s">
        <v>238</v>
      </c>
      <c r="F343" s="530" t="s">
        <v>239</v>
      </c>
      <c r="G343" s="553"/>
      <c r="H343" s="553"/>
      <c r="I343" s="553"/>
    </row>
    <row r="344" spans="1:9" ht="15.75">
      <c r="A344" s="108"/>
      <c r="B344" s="521"/>
      <c r="C344" s="522"/>
      <c r="D344" s="522"/>
      <c r="E344" s="526" t="s">
        <v>575</v>
      </c>
      <c r="F344" s="530"/>
      <c r="G344" s="532"/>
      <c r="H344" s="532"/>
      <c r="I344" s="532"/>
    </row>
    <row r="345" spans="1:9" ht="23.25" customHeight="1">
      <c r="A345" s="108">
        <v>2651</v>
      </c>
      <c r="B345" s="109" t="s">
        <v>707</v>
      </c>
      <c r="C345" s="110">
        <v>5</v>
      </c>
      <c r="D345" s="110">
        <v>1</v>
      </c>
      <c r="E345" s="526" t="s">
        <v>238</v>
      </c>
      <c r="F345" s="504" t="s">
        <v>240</v>
      </c>
      <c r="G345" s="535"/>
      <c r="H345" s="535"/>
      <c r="I345" s="535"/>
    </row>
    <row r="346" spans="1:9" ht="24">
      <c r="A346" s="108"/>
      <c r="B346" s="109"/>
      <c r="C346" s="110"/>
      <c r="D346" s="110"/>
      <c r="E346" s="526" t="s">
        <v>648</v>
      </c>
      <c r="F346" s="534"/>
      <c r="G346" s="535"/>
      <c r="H346" s="535"/>
      <c r="I346" s="535"/>
    </row>
    <row r="347" spans="1:9" ht="15.75">
      <c r="A347" s="108"/>
      <c r="B347" s="109"/>
      <c r="C347" s="110"/>
      <c r="D347" s="110"/>
      <c r="E347" s="526" t="s">
        <v>649</v>
      </c>
      <c r="F347" s="534"/>
      <c r="G347" s="535"/>
      <c r="H347" s="535"/>
      <c r="I347" s="535"/>
    </row>
    <row r="348" spans="1:9" ht="33.75" customHeight="1">
      <c r="A348" s="108">
        <v>2660</v>
      </c>
      <c r="B348" s="521" t="s">
        <v>707</v>
      </c>
      <c r="C348" s="522">
        <v>6</v>
      </c>
      <c r="D348" s="522">
        <v>0</v>
      </c>
      <c r="E348" s="543" t="s">
        <v>241</v>
      </c>
      <c r="F348" s="551" t="s">
        <v>242</v>
      </c>
      <c r="G348" s="535"/>
      <c r="H348" s="535"/>
      <c r="I348" s="535"/>
    </row>
    <row r="349" spans="1:9" ht="15.75">
      <c r="A349" s="108"/>
      <c r="B349" s="521"/>
      <c r="C349" s="522"/>
      <c r="D349" s="522"/>
      <c r="E349" s="526" t="s">
        <v>575</v>
      </c>
      <c r="F349" s="530"/>
      <c r="G349" s="532"/>
      <c r="H349" s="532"/>
      <c r="I349" s="532"/>
    </row>
    <row r="350" spans="1:9" ht="33.75" customHeight="1">
      <c r="A350" s="108">
        <v>2661</v>
      </c>
      <c r="B350" s="109" t="s">
        <v>707</v>
      </c>
      <c r="C350" s="110">
        <v>6</v>
      </c>
      <c r="D350" s="110">
        <v>1</v>
      </c>
      <c r="E350" s="526" t="s">
        <v>241</v>
      </c>
      <c r="F350" s="504" t="s">
        <v>243</v>
      </c>
      <c r="G350" s="535"/>
      <c r="H350" s="535"/>
      <c r="I350" s="535"/>
    </row>
    <row r="351" spans="1:9" ht="24">
      <c r="A351" s="108"/>
      <c r="B351" s="109"/>
      <c r="C351" s="110"/>
      <c r="D351" s="110"/>
      <c r="E351" s="526" t="s">
        <v>648</v>
      </c>
      <c r="F351" s="534"/>
      <c r="G351" s="535"/>
      <c r="H351" s="535"/>
      <c r="I351" s="535"/>
    </row>
    <row r="352" spans="1:9" s="531" customFormat="1" ht="15.75" customHeight="1">
      <c r="A352" s="108"/>
      <c r="B352" s="109"/>
      <c r="C352" s="110"/>
      <c r="D352" s="110"/>
      <c r="E352" s="526" t="s">
        <v>649</v>
      </c>
      <c r="F352" s="534"/>
      <c r="G352" s="535"/>
      <c r="H352" s="535"/>
      <c r="I352" s="535"/>
    </row>
    <row r="353" spans="1:9" ht="31.5" customHeight="1">
      <c r="A353" s="520">
        <v>2700</v>
      </c>
      <c r="B353" s="521" t="s">
        <v>708</v>
      </c>
      <c r="C353" s="522">
        <v>0</v>
      </c>
      <c r="D353" s="522">
        <v>0</v>
      </c>
      <c r="E353" s="552" t="s">
        <v>1031</v>
      </c>
      <c r="F353" s="549" t="s">
        <v>244</v>
      </c>
      <c r="G353" s="550"/>
      <c r="H353" s="550"/>
      <c r="I353" s="550"/>
    </row>
    <row r="354" spans="1:9" ht="15.75">
      <c r="A354" s="108"/>
      <c r="B354" s="521"/>
      <c r="C354" s="522"/>
      <c r="D354" s="522"/>
      <c r="E354" s="526" t="s">
        <v>574</v>
      </c>
      <c r="F354" s="527"/>
      <c r="G354" s="535"/>
      <c r="H354" s="535"/>
      <c r="I354" s="535"/>
    </row>
    <row r="355" spans="1:9" ht="16.5" customHeight="1">
      <c r="A355" s="108">
        <v>2710</v>
      </c>
      <c r="B355" s="521" t="s">
        <v>708</v>
      </c>
      <c r="C355" s="522">
        <v>1</v>
      </c>
      <c r="D355" s="522">
        <v>0</v>
      </c>
      <c r="E355" s="543" t="s">
        <v>245</v>
      </c>
      <c r="F355" s="530" t="s">
        <v>246</v>
      </c>
      <c r="G355" s="535"/>
      <c r="H355" s="535"/>
      <c r="I355" s="535"/>
    </row>
    <row r="356" spans="1:9" ht="14.25" customHeight="1">
      <c r="A356" s="108"/>
      <c r="B356" s="521"/>
      <c r="C356" s="522"/>
      <c r="D356" s="522"/>
      <c r="E356" s="526" t="s">
        <v>575</v>
      </c>
      <c r="F356" s="530"/>
      <c r="G356" s="532"/>
      <c r="H356" s="532"/>
      <c r="I356" s="532"/>
    </row>
    <row r="357" spans="1:9" ht="15" customHeight="1">
      <c r="A357" s="108">
        <v>2711</v>
      </c>
      <c r="B357" s="109" t="s">
        <v>708</v>
      </c>
      <c r="C357" s="110">
        <v>1</v>
      </c>
      <c r="D357" s="110">
        <v>1</v>
      </c>
      <c r="E357" s="526" t="s">
        <v>247</v>
      </c>
      <c r="F357" s="504" t="s">
        <v>248</v>
      </c>
      <c r="G357" s="535"/>
      <c r="H357" s="535"/>
      <c r="I357" s="535"/>
    </row>
    <row r="358" spans="1:9" s="531" customFormat="1" ht="10.5" customHeight="1">
      <c r="A358" s="108"/>
      <c r="B358" s="109"/>
      <c r="C358" s="110"/>
      <c r="D358" s="110"/>
      <c r="E358" s="526" t="s">
        <v>648</v>
      </c>
      <c r="F358" s="534"/>
      <c r="G358" s="535"/>
      <c r="H358" s="535"/>
      <c r="I358" s="535"/>
    </row>
    <row r="359" spans="1:9" ht="15.75">
      <c r="A359" s="108"/>
      <c r="B359" s="109"/>
      <c r="C359" s="110"/>
      <c r="D359" s="110"/>
      <c r="E359" s="526" t="s">
        <v>649</v>
      </c>
      <c r="F359" s="534"/>
      <c r="G359" s="535"/>
      <c r="H359" s="535"/>
      <c r="I359" s="535"/>
    </row>
    <row r="360" spans="1:9" ht="19.5" customHeight="1">
      <c r="A360" s="108">
        <v>2712</v>
      </c>
      <c r="B360" s="109" t="s">
        <v>708</v>
      </c>
      <c r="C360" s="110">
        <v>1</v>
      </c>
      <c r="D360" s="110">
        <v>2</v>
      </c>
      <c r="E360" s="526" t="s">
        <v>249</v>
      </c>
      <c r="F360" s="504" t="s">
        <v>250</v>
      </c>
      <c r="G360" s="535"/>
      <c r="H360" s="535"/>
      <c r="I360" s="535"/>
    </row>
    <row r="361" spans="1:9" ht="22.5" customHeight="1">
      <c r="A361" s="108"/>
      <c r="B361" s="109"/>
      <c r="C361" s="110"/>
      <c r="D361" s="110"/>
      <c r="E361" s="526" t="s">
        <v>648</v>
      </c>
      <c r="F361" s="534"/>
      <c r="G361" s="535"/>
      <c r="H361" s="535"/>
      <c r="I361" s="535"/>
    </row>
    <row r="362" spans="1:9" ht="12" customHeight="1">
      <c r="A362" s="108"/>
      <c r="B362" s="109"/>
      <c r="C362" s="110"/>
      <c r="D362" s="110"/>
      <c r="E362" s="526" t="s">
        <v>649</v>
      </c>
      <c r="F362" s="534"/>
      <c r="G362" s="535"/>
      <c r="H362" s="535"/>
      <c r="I362" s="535"/>
    </row>
    <row r="363" spans="1:9" s="531" customFormat="1" ht="10.5" customHeight="1">
      <c r="A363" s="108"/>
      <c r="B363" s="109"/>
      <c r="C363" s="110"/>
      <c r="D363" s="110"/>
      <c r="E363" s="526" t="s">
        <v>649</v>
      </c>
      <c r="F363" s="534"/>
      <c r="G363" s="535"/>
      <c r="H363" s="535"/>
      <c r="I363" s="535"/>
    </row>
    <row r="364" spans="1:9" ht="21" customHeight="1">
      <c r="A364" s="108">
        <v>2713</v>
      </c>
      <c r="B364" s="109" t="s">
        <v>708</v>
      </c>
      <c r="C364" s="110">
        <v>1</v>
      </c>
      <c r="D364" s="110">
        <v>3</v>
      </c>
      <c r="E364" s="526" t="s">
        <v>503</v>
      </c>
      <c r="F364" s="504" t="s">
        <v>251</v>
      </c>
      <c r="G364" s="535"/>
      <c r="H364" s="535"/>
      <c r="I364" s="535"/>
    </row>
    <row r="365" spans="1:9" ht="21" customHeight="1">
      <c r="A365" s="108"/>
      <c r="B365" s="109"/>
      <c r="C365" s="110"/>
      <c r="D365" s="110"/>
      <c r="E365" s="547" t="s">
        <v>648</v>
      </c>
      <c r="F365" s="534"/>
      <c r="G365" s="535"/>
      <c r="H365" s="535"/>
      <c r="I365" s="535"/>
    </row>
    <row r="366" spans="1:9" ht="14.25" customHeight="1">
      <c r="A366" s="108"/>
      <c r="B366" s="109"/>
      <c r="C366" s="110"/>
      <c r="D366" s="110"/>
      <c r="E366" s="526" t="s">
        <v>649</v>
      </c>
      <c r="F366" s="534"/>
      <c r="G366" s="535"/>
      <c r="H366" s="535"/>
      <c r="I366" s="535"/>
    </row>
    <row r="367" spans="1:9" s="525" customFormat="1" ht="15.75" customHeight="1">
      <c r="A367" s="108">
        <v>2720</v>
      </c>
      <c r="B367" s="521" t="s">
        <v>708</v>
      </c>
      <c r="C367" s="522">
        <v>2</v>
      </c>
      <c r="D367" s="522">
        <v>0</v>
      </c>
      <c r="E367" s="543" t="s">
        <v>709</v>
      </c>
      <c r="F367" s="530" t="s">
        <v>252</v>
      </c>
      <c r="G367" s="535"/>
      <c r="H367" s="535"/>
      <c r="I367" s="535"/>
    </row>
    <row r="368" spans="1:9" ht="11.25" customHeight="1">
      <c r="A368" s="108"/>
      <c r="B368" s="521"/>
      <c r="C368" s="522"/>
      <c r="D368" s="522"/>
      <c r="E368" s="526" t="s">
        <v>575</v>
      </c>
      <c r="F368" s="530"/>
      <c r="G368" s="532"/>
      <c r="H368" s="532"/>
      <c r="I368" s="532"/>
    </row>
    <row r="369" spans="1:9" ht="21.75" customHeight="1">
      <c r="A369" s="108">
        <v>2721</v>
      </c>
      <c r="B369" s="109" t="s">
        <v>708</v>
      </c>
      <c r="C369" s="110">
        <v>2</v>
      </c>
      <c r="D369" s="110">
        <v>1</v>
      </c>
      <c r="E369" s="526" t="s">
        <v>253</v>
      </c>
      <c r="F369" s="504" t="s">
        <v>254</v>
      </c>
      <c r="G369" s="535"/>
      <c r="H369" s="535"/>
      <c r="I369" s="535"/>
    </row>
    <row r="370" spans="1:9" s="531" customFormat="1" ht="10.5" customHeight="1">
      <c r="A370" s="108"/>
      <c r="B370" s="109"/>
      <c r="C370" s="110"/>
      <c r="D370" s="110"/>
      <c r="E370" s="526" t="s">
        <v>648</v>
      </c>
      <c r="F370" s="534"/>
      <c r="G370" s="535"/>
      <c r="H370" s="535"/>
      <c r="I370" s="535"/>
    </row>
    <row r="371" spans="1:9" ht="15.75">
      <c r="A371" s="108"/>
      <c r="B371" s="109"/>
      <c r="C371" s="110"/>
      <c r="D371" s="110"/>
      <c r="E371" s="526" t="s">
        <v>649</v>
      </c>
      <c r="F371" s="534"/>
      <c r="G371" s="535"/>
      <c r="H371" s="535"/>
      <c r="I371" s="535"/>
    </row>
    <row r="372" spans="1:9" ht="17.25" customHeight="1">
      <c r="A372" s="108">
        <v>2722</v>
      </c>
      <c r="B372" s="109" t="s">
        <v>708</v>
      </c>
      <c r="C372" s="110">
        <v>2</v>
      </c>
      <c r="D372" s="110">
        <v>2</v>
      </c>
      <c r="E372" s="526" t="s">
        <v>255</v>
      </c>
      <c r="F372" s="504" t="s">
        <v>256</v>
      </c>
      <c r="G372" s="535"/>
      <c r="H372" s="535"/>
      <c r="I372" s="535"/>
    </row>
    <row r="373" spans="1:9" ht="24">
      <c r="A373" s="108"/>
      <c r="B373" s="109"/>
      <c r="C373" s="110"/>
      <c r="D373" s="110"/>
      <c r="E373" s="526" t="s">
        <v>648</v>
      </c>
      <c r="F373" s="534"/>
      <c r="G373" s="535"/>
      <c r="H373" s="535"/>
      <c r="I373" s="535"/>
    </row>
    <row r="374" spans="1:9" ht="15.75">
      <c r="A374" s="108"/>
      <c r="B374" s="109"/>
      <c r="C374" s="110"/>
      <c r="D374" s="110"/>
      <c r="E374" s="526" t="s">
        <v>649</v>
      </c>
      <c r="F374" s="534"/>
      <c r="G374" s="535"/>
      <c r="H374" s="535"/>
      <c r="I374" s="535"/>
    </row>
    <row r="375" spans="1:9" ht="15.75" hidden="1">
      <c r="A375" s="108"/>
      <c r="B375" s="109"/>
      <c r="C375" s="110"/>
      <c r="D375" s="110"/>
      <c r="E375" s="526" t="s">
        <v>649</v>
      </c>
      <c r="F375" s="534"/>
      <c r="G375" s="535"/>
      <c r="H375" s="535"/>
      <c r="I375" s="535"/>
    </row>
    <row r="376" spans="1:9" ht="16.5" customHeight="1">
      <c r="A376" s="108">
        <v>2723</v>
      </c>
      <c r="B376" s="109" t="s">
        <v>708</v>
      </c>
      <c r="C376" s="110">
        <v>2</v>
      </c>
      <c r="D376" s="110">
        <v>3</v>
      </c>
      <c r="E376" s="526" t="s">
        <v>504</v>
      </c>
      <c r="F376" s="504" t="s">
        <v>257</v>
      </c>
      <c r="G376" s="535"/>
      <c r="H376" s="535"/>
      <c r="I376" s="535"/>
    </row>
    <row r="377" spans="1:9" ht="24">
      <c r="A377" s="108"/>
      <c r="B377" s="109"/>
      <c r="C377" s="110"/>
      <c r="D377" s="110"/>
      <c r="E377" s="526" t="s">
        <v>648</v>
      </c>
      <c r="F377" s="534"/>
      <c r="G377" s="535"/>
      <c r="H377" s="535"/>
      <c r="I377" s="535"/>
    </row>
    <row r="378" spans="1:9" ht="15.75">
      <c r="A378" s="108"/>
      <c r="B378" s="109"/>
      <c r="C378" s="110"/>
      <c r="D378" s="110"/>
      <c r="E378" s="526" t="s">
        <v>649</v>
      </c>
      <c r="F378" s="534"/>
      <c r="G378" s="535"/>
      <c r="H378" s="535"/>
      <c r="I378" s="535"/>
    </row>
    <row r="379" spans="1:9" ht="22.5" customHeight="1">
      <c r="A379" s="108">
        <v>2724</v>
      </c>
      <c r="B379" s="109" t="s">
        <v>708</v>
      </c>
      <c r="C379" s="110">
        <v>2</v>
      </c>
      <c r="D379" s="110">
        <v>4</v>
      </c>
      <c r="E379" s="526" t="s">
        <v>258</v>
      </c>
      <c r="F379" s="504" t="s">
        <v>259</v>
      </c>
      <c r="G379" s="535"/>
      <c r="H379" s="535"/>
      <c r="I379" s="535"/>
    </row>
    <row r="380" spans="1:9" ht="24.75" customHeight="1">
      <c r="A380" s="108"/>
      <c r="B380" s="109"/>
      <c r="C380" s="110"/>
      <c r="D380" s="110"/>
      <c r="E380" s="526" t="s">
        <v>648</v>
      </c>
      <c r="F380" s="534"/>
      <c r="G380" s="535"/>
      <c r="H380" s="535"/>
      <c r="I380" s="535"/>
    </row>
    <row r="381" spans="1:9" ht="15.75">
      <c r="A381" s="108"/>
      <c r="B381" s="109"/>
      <c r="C381" s="110"/>
      <c r="D381" s="110"/>
      <c r="E381" s="526" t="s">
        <v>649</v>
      </c>
      <c r="F381" s="534"/>
      <c r="G381" s="535"/>
      <c r="H381" s="535"/>
      <c r="I381" s="535"/>
    </row>
    <row r="382" spans="1:9" ht="15.75" customHeight="1">
      <c r="A382" s="108">
        <v>2730</v>
      </c>
      <c r="B382" s="521" t="s">
        <v>708</v>
      </c>
      <c r="C382" s="522">
        <v>3</v>
      </c>
      <c r="D382" s="522">
        <v>0</v>
      </c>
      <c r="E382" s="543" t="s">
        <v>260</v>
      </c>
      <c r="F382" s="530" t="s">
        <v>263</v>
      </c>
      <c r="G382" s="535"/>
      <c r="H382" s="535"/>
      <c r="I382" s="535"/>
    </row>
    <row r="383" spans="1:9" ht="15.75">
      <c r="A383" s="108"/>
      <c r="B383" s="521"/>
      <c r="C383" s="522"/>
      <c r="D383" s="522"/>
      <c r="E383" s="526" t="s">
        <v>575</v>
      </c>
      <c r="F383" s="530"/>
      <c r="G383" s="532"/>
      <c r="H383" s="532"/>
      <c r="I383" s="532"/>
    </row>
    <row r="384" spans="1:9" ht="17.25" customHeight="1">
      <c r="A384" s="108">
        <v>2731</v>
      </c>
      <c r="B384" s="109" t="s">
        <v>708</v>
      </c>
      <c r="C384" s="110">
        <v>3</v>
      </c>
      <c r="D384" s="110">
        <v>1</v>
      </c>
      <c r="E384" s="526" t="s">
        <v>264</v>
      </c>
      <c r="F384" s="534" t="s">
        <v>265</v>
      </c>
      <c r="G384" s="535"/>
      <c r="H384" s="535"/>
      <c r="I384" s="535"/>
    </row>
    <row r="385" spans="1:9" ht="24">
      <c r="A385" s="108"/>
      <c r="B385" s="109"/>
      <c r="C385" s="110"/>
      <c r="D385" s="110"/>
      <c r="E385" s="526" t="s">
        <v>648</v>
      </c>
      <c r="F385" s="534"/>
      <c r="G385" s="535"/>
      <c r="H385" s="535"/>
      <c r="I385" s="535"/>
    </row>
    <row r="386" spans="1:9" ht="14.25" customHeight="1">
      <c r="A386" s="108"/>
      <c r="B386" s="109"/>
      <c r="C386" s="110"/>
      <c r="D386" s="110"/>
      <c r="E386" s="526" t="s">
        <v>649</v>
      </c>
      <c r="F386" s="534"/>
      <c r="G386" s="535"/>
      <c r="H386" s="535"/>
      <c r="I386" s="535"/>
    </row>
    <row r="387" spans="1:9" ht="15.75" customHeight="1">
      <c r="A387" s="108">
        <v>2732</v>
      </c>
      <c r="B387" s="109" t="s">
        <v>708</v>
      </c>
      <c r="C387" s="110">
        <v>3</v>
      </c>
      <c r="D387" s="110">
        <v>2</v>
      </c>
      <c r="E387" s="526" t="s">
        <v>266</v>
      </c>
      <c r="F387" s="534" t="s">
        <v>267</v>
      </c>
      <c r="G387" s="535"/>
      <c r="H387" s="535"/>
      <c r="I387" s="535"/>
    </row>
    <row r="388" spans="1:9" ht="24">
      <c r="A388" s="108"/>
      <c r="B388" s="109"/>
      <c r="C388" s="110"/>
      <c r="D388" s="110"/>
      <c r="E388" s="526" t="s">
        <v>648</v>
      </c>
      <c r="F388" s="534"/>
      <c r="G388" s="535"/>
      <c r="H388" s="535"/>
      <c r="I388" s="535"/>
    </row>
    <row r="389" spans="1:9" ht="15.75">
      <c r="A389" s="108"/>
      <c r="B389" s="109"/>
      <c r="C389" s="110"/>
      <c r="D389" s="110"/>
      <c r="E389" s="526" t="s">
        <v>649</v>
      </c>
      <c r="F389" s="534"/>
      <c r="G389" s="535"/>
      <c r="H389" s="535"/>
      <c r="I389" s="535"/>
    </row>
    <row r="390" spans="1:9" ht="15.75" customHeight="1">
      <c r="A390" s="108">
        <v>2733</v>
      </c>
      <c r="B390" s="109" t="s">
        <v>708</v>
      </c>
      <c r="C390" s="110">
        <v>3</v>
      </c>
      <c r="D390" s="110">
        <v>3</v>
      </c>
      <c r="E390" s="526" t="s">
        <v>268</v>
      </c>
      <c r="F390" s="534" t="s">
        <v>269</v>
      </c>
      <c r="G390" s="535"/>
      <c r="H390" s="535"/>
      <c r="I390" s="535"/>
    </row>
    <row r="391" spans="1:9" ht="24">
      <c r="A391" s="108"/>
      <c r="B391" s="109"/>
      <c r="C391" s="110"/>
      <c r="D391" s="110"/>
      <c r="E391" s="526" t="s">
        <v>648</v>
      </c>
      <c r="F391" s="534"/>
      <c r="G391" s="535"/>
      <c r="H391" s="535"/>
      <c r="I391" s="535"/>
    </row>
    <row r="392" spans="1:9" ht="15.75">
      <c r="A392" s="108"/>
      <c r="B392" s="109"/>
      <c r="C392" s="110"/>
      <c r="D392" s="110"/>
      <c r="E392" s="526" t="s">
        <v>649</v>
      </c>
      <c r="F392" s="534"/>
      <c r="G392" s="535"/>
      <c r="H392" s="535"/>
      <c r="I392" s="535"/>
    </row>
    <row r="393" spans="1:9" ht="24" customHeight="1">
      <c r="A393" s="108">
        <v>2734</v>
      </c>
      <c r="B393" s="109" t="s">
        <v>708</v>
      </c>
      <c r="C393" s="110">
        <v>3</v>
      </c>
      <c r="D393" s="110">
        <v>4</v>
      </c>
      <c r="E393" s="526" t="s">
        <v>270</v>
      </c>
      <c r="F393" s="534" t="s">
        <v>271</v>
      </c>
      <c r="G393" s="535"/>
      <c r="H393" s="535"/>
      <c r="I393" s="535"/>
    </row>
    <row r="394" spans="1:9" ht="24">
      <c r="A394" s="108"/>
      <c r="B394" s="109"/>
      <c r="C394" s="110"/>
      <c r="D394" s="110"/>
      <c r="E394" s="526" t="s">
        <v>648</v>
      </c>
      <c r="F394" s="534"/>
      <c r="G394" s="535"/>
      <c r="H394" s="535"/>
      <c r="I394" s="535"/>
    </row>
    <row r="395" spans="1:9" ht="14.25" customHeight="1">
      <c r="A395" s="108"/>
      <c r="B395" s="109"/>
      <c r="C395" s="110"/>
      <c r="D395" s="110"/>
      <c r="E395" s="526" t="s">
        <v>649</v>
      </c>
      <c r="F395" s="534"/>
      <c r="G395" s="535"/>
      <c r="H395" s="535"/>
      <c r="I395" s="535"/>
    </row>
    <row r="396" spans="1:9" ht="15" customHeight="1">
      <c r="A396" s="108">
        <v>2740</v>
      </c>
      <c r="B396" s="521" t="s">
        <v>708</v>
      </c>
      <c r="C396" s="522">
        <v>4</v>
      </c>
      <c r="D396" s="522">
        <v>0</v>
      </c>
      <c r="E396" s="543" t="s">
        <v>272</v>
      </c>
      <c r="F396" s="530" t="s">
        <v>273</v>
      </c>
      <c r="G396" s="535"/>
      <c r="H396" s="535"/>
      <c r="I396" s="535"/>
    </row>
    <row r="397" spans="1:9" ht="15.75">
      <c r="A397" s="108"/>
      <c r="B397" s="521"/>
      <c r="C397" s="522"/>
      <c r="D397" s="522"/>
      <c r="E397" s="526" t="s">
        <v>575</v>
      </c>
      <c r="F397" s="530"/>
      <c r="G397" s="532"/>
      <c r="H397" s="532"/>
      <c r="I397" s="532"/>
    </row>
    <row r="398" spans="1:9" ht="26.25" customHeight="1">
      <c r="A398" s="108">
        <v>2741</v>
      </c>
      <c r="B398" s="109" t="s">
        <v>708</v>
      </c>
      <c r="C398" s="110">
        <v>4</v>
      </c>
      <c r="D398" s="110">
        <v>1</v>
      </c>
      <c r="E398" s="526" t="s">
        <v>272</v>
      </c>
      <c r="F398" s="504" t="s">
        <v>274</v>
      </c>
      <c r="G398" s="535"/>
      <c r="H398" s="535"/>
      <c r="I398" s="535"/>
    </row>
    <row r="399" spans="1:9" ht="24">
      <c r="A399" s="108"/>
      <c r="B399" s="109"/>
      <c r="C399" s="110"/>
      <c r="D399" s="110"/>
      <c r="E399" s="526" t="s">
        <v>648</v>
      </c>
      <c r="F399" s="534"/>
      <c r="G399" s="535"/>
      <c r="H399" s="535"/>
      <c r="I399" s="535"/>
    </row>
    <row r="400" spans="1:9" ht="18" customHeight="1">
      <c r="A400" s="108"/>
      <c r="B400" s="109"/>
      <c r="C400" s="110"/>
      <c r="D400" s="110"/>
      <c r="E400" s="526" t="s">
        <v>649</v>
      </c>
      <c r="F400" s="534"/>
      <c r="G400" s="535"/>
      <c r="H400" s="535"/>
      <c r="I400" s="535"/>
    </row>
    <row r="401" spans="1:9" ht="27.75" customHeight="1">
      <c r="A401" s="108">
        <v>2750</v>
      </c>
      <c r="B401" s="521" t="s">
        <v>708</v>
      </c>
      <c r="C401" s="522">
        <v>5</v>
      </c>
      <c r="D401" s="522">
        <v>0</v>
      </c>
      <c r="E401" s="543" t="s">
        <v>275</v>
      </c>
      <c r="F401" s="530" t="s">
        <v>276</v>
      </c>
      <c r="G401" s="535"/>
      <c r="H401" s="535"/>
      <c r="I401" s="535"/>
    </row>
    <row r="402" spans="1:9" ht="15.75">
      <c r="A402" s="108"/>
      <c r="B402" s="521"/>
      <c r="C402" s="522"/>
      <c r="D402" s="522"/>
      <c r="E402" s="526" t="s">
        <v>575</v>
      </c>
      <c r="F402" s="530"/>
      <c r="G402" s="532"/>
      <c r="H402" s="532"/>
      <c r="I402" s="532"/>
    </row>
    <row r="403" spans="1:9" ht="16.5" customHeight="1">
      <c r="A403" s="108">
        <v>2751</v>
      </c>
      <c r="B403" s="109" t="s">
        <v>708</v>
      </c>
      <c r="C403" s="110">
        <v>5</v>
      </c>
      <c r="D403" s="110">
        <v>1</v>
      </c>
      <c r="E403" s="526" t="s">
        <v>275</v>
      </c>
      <c r="F403" s="504" t="s">
        <v>276</v>
      </c>
      <c r="G403" s="535"/>
      <c r="H403" s="535"/>
      <c r="I403" s="535"/>
    </row>
    <row r="404" spans="1:9" ht="24">
      <c r="A404" s="108"/>
      <c r="B404" s="109"/>
      <c r="C404" s="110"/>
      <c r="D404" s="110"/>
      <c r="E404" s="526" t="s">
        <v>648</v>
      </c>
      <c r="F404" s="534"/>
      <c r="G404" s="535"/>
      <c r="H404" s="535"/>
      <c r="I404" s="535"/>
    </row>
    <row r="405" spans="1:9" ht="15.75">
      <c r="A405" s="108"/>
      <c r="B405" s="109"/>
      <c r="C405" s="110"/>
      <c r="D405" s="110"/>
      <c r="E405" s="526" t="s">
        <v>649</v>
      </c>
      <c r="F405" s="534"/>
      <c r="G405" s="535"/>
      <c r="H405" s="535"/>
      <c r="I405" s="535"/>
    </row>
    <row r="406" spans="1:9" ht="15" customHeight="1">
      <c r="A406" s="108">
        <v>2760</v>
      </c>
      <c r="B406" s="521" t="s">
        <v>708</v>
      </c>
      <c r="C406" s="522">
        <v>6</v>
      </c>
      <c r="D406" s="522">
        <v>0</v>
      </c>
      <c r="E406" s="543" t="s">
        <v>277</v>
      </c>
      <c r="F406" s="530" t="s">
        <v>278</v>
      </c>
      <c r="G406" s="535"/>
      <c r="H406" s="535"/>
      <c r="I406" s="535"/>
    </row>
    <row r="407" spans="1:9" ht="15.75">
      <c r="A407" s="108"/>
      <c r="B407" s="521"/>
      <c r="C407" s="522"/>
      <c r="D407" s="522"/>
      <c r="E407" s="526" t="s">
        <v>575</v>
      </c>
      <c r="F407" s="530"/>
      <c r="G407" s="532"/>
      <c r="H407" s="532"/>
      <c r="I407" s="532"/>
    </row>
    <row r="408" spans="1:9" ht="15.75">
      <c r="A408" s="108">
        <v>2761</v>
      </c>
      <c r="B408" s="109" t="s">
        <v>708</v>
      </c>
      <c r="C408" s="110">
        <v>6</v>
      </c>
      <c r="D408" s="110">
        <v>1</v>
      </c>
      <c r="E408" s="526" t="s">
        <v>710</v>
      </c>
      <c r="F408" s="530"/>
      <c r="G408" s="535"/>
      <c r="H408" s="535"/>
      <c r="I408" s="535"/>
    </row>
    <row r="409" spans="1:9" ht="24">
      <c r="A409" s="108"/>
      <c r="B409" s="109"/>
      <c r="C409" s="110"/>
      <c r="D409" s="110"/>
      <c r="E409" s="526" t="s">
        <v>648</v>
      </c>
      <c r="F409" s="534"/>
      <c r="G409" s="535"/>
      <c r="H409" s="535"/>
      <c r="I409" s="535"/>
    </row>
    <row r="410" spans="1:9" ht="15.75">
      <c r="A410" s="108"/>
      <c r="B410" s="109"/>
      <c r="C410" s="110"/>
      <c r="D410" s="110"/>
      <c r="E410" s="526" t="s">
        <v>649</v>
      </c>
      <c r="F410" s="534"/>
      <c r="G410" s="535"/>
      <c r="H410" s="535"/>
      <c r="I410" s="535"/>
    </row>
    <row r="411" spans="1:9" s="531" customFormat="1" ht="10.5" customHeight="1">
      <c r="A411" s="108"/>
      <c r="B411" s="109"/>
      <c r="C411" s="110"/>
      <c r="D411" s="110"/>
      <c r="E411" s="526" t="s">
        <v>649</v>
      </c>
      <c r="F411" s="534"/>
      <c r="G411" s="535"/>
      <c r="H411" s="535"/>
      <c r="I411" s="535"/>
    </row>
    <row r="412" spans="1:9" ht="18" customHeight="1">
      <c r="A412" s="108">
        <v>2762</v>
      </c>
      <c r="B412" s="109" t="s">
        <v>708</v>
      </c>
      <c r="C412" s="110">
        <v>6</v>
      </c>
      <c r="D412" s="110">
        <v>2</v>
      </c>
      <c r="E412" s="526" t="s">
        <v>277</v>
      </c>
      <c r="F412" s="504" t="s">
        <v>279</v>
      </c>
      <c r="G412" s="535"/>
      <c r="H412" s="535"/>
      <c r="I412" s="535"/>
    </row>
    <row r="413" spans="1:9" ht="24">
      <c r="A413" s="108"/>
      <c r="B413" s="109"/>
      <c r="C413" s="110"/>
      <c r="D413" s="110"/>
      <c r="E413" s="526" t="s">
        <v>648</v>
      </c>
      <c r="F413" s="534"/>
      <c r="G413" s="535"/>
      <c r="H413" s="535"/>
      <c r="I413" s="535"/>
    </row>
    <row r="414" spans="1:9" ht="15.75">
      <c r="A414" s="108"/>
      <c r="B414" s="109"/>
      <c r="C414" s="110"/>
      <c r="D414" s="110"/>
      <c r="E414" s="526" t="s">
        <v>649</v>
      </c>
      <c r="F414" s="534"/>
      <c r="G414" s="535"/>
      <c r="H414" s="535"/>
      <c r="I414" s="535"/>
    </row>
    <row r="415" spans="1:9" ht="29.25" customHeight="1">
      <c r="A415" s="520">
        <v>2800</v>
      </c>
      <c r="B415" s="521" t="s">
        <v>711</v>
      </c>
      <c r="C415" s="522">
        <v>0</v>
      </c>
      <c r="D415" s="522">
        <v>0</v>
      </c>
      <c r="E415" s="552" t="s">
        <v>1032</v>
      </c>
      <c r="F415" s="549" t="s">
        <v>280</v>
      </c>
      <c r="G415" s="550">
        <v>39430.4</v>
      </c>
      <c r="H415" s="550">
        <v>31930.4</v>
      </c>
      <c r="I415" s="550">
        <v>7500</v>
      </c>
    </row>
    <row r="416" spans="1:9" s="531" customFormat="1" ht="14.25" customHeight="1">
      <c r="A416" s="108"/>
      <c r="B416" s="521"/>
      <c r="C416" s="522"/>
      <c r="D416" s="522"/>
      <c r="E416" s="526" t="s">
        <v>574</v>
      </c>
      <c r="F416" s="527"/>
      <c r="G416" s="553"/>
      <c r="H416" s="553"/>
      <c r="I416" s="553"/>
    </row>
    <row r="417" spans="1:9" ht="19.5" customHeight="1">
      <c r="A417" s="108">
        <v>2810</v>
      </c>
      <c r="B417" s="109" t="s">
        <v>711</v>
      </c>
      <c r="C417" s="110">
        <v>1</v>
      </c>
      <c r="D417" s="110">
        <v>0</v>
      </c>
      <c r="E417" s="543" t="s">
        <v>281</v>
      </c>
      <c r="F417" s="530" t="s">
        <v>282</v>
      </c>
      <c r="G417" s="553">
        <v>1000</v>
      </c>
      <c r="H417" s="553">
        <v>1000</v>
      </c>
      <c r="I417" s="553"/>
    </row>
    <row r="418" spans="1:9" ht="15.75">
      <c r="A418" s="108"/>
      <c r="B418" s="521"/>
      <c r="C418" s="522"/>
      <c r="D418" s="522"/>
      <c r="E418" s="526" t="s">
        <v>575</v>
      </c>
      <c r="F418" s="530"/>
      <c r="G418" s="533"/>
      <c r="H418" s="533"/>
      <c r="I418" s="533"/>
    </row>
    <row r="419" spans="1:9" ht="19.5" customHeight="1">
      <c r="A419" s="108">
        <v>2811</v>
      </c>
      <c r="B419" s="109" t="s">
        <v>711</v>
      </c>
      <c r="C419" s="110">
        <v>1</v>
      </c>
      <c r="D419" s="110">
        <v>1</v>
      </c>
      <c r="E419" s="526" t="s">
        <v>281</v>
      </c>
      <c r="F419" s="504" t="s">
        <v>283</v>
      </c>
      <c r="G419" s="553">
        <v>1000</v>
      </c>
      <c r="H419" s="553">
        <v>1000</v>
      </c>
      <c r="I419" s="553"/>
    </row>
    <row r="420" spans="1:9" ht="26.25" customHeight="1">
      <c r="A420" s="108"/>
      <c r="B420" s="109"/>
      <c r="C420" s="110"/>
      <c r="D420" s="110"/>
      <c r="E420" s="526" t="s">
        <v>648</v>
      </c>
      <c r="F420" s="534"/>
      <c r="G420" s="553"/>
      <c r="H420" s="553"/>
      <c r="I420" s="553"/>
    </row>
    <row r="421" spans="1:9" s="531" customFormat="1" ht="15.75">
      <c r="A421" s="108"/>
      <c r="B421" s="109"/>
      <c r="C421" s="110"/>
      <c r="D421" s="110"/>
      <c r="E421" s="526" t="s">
        <v>649</v>
      </c>
      <c r="F421" s="534"/>
      <c r="G421" s="553"/>
      <c r="H421" s="553"/>
      <c r="I421" s="553"/>
    </row>
    <row r="422" spans="1:9" ht="17.25" customHeight="1">
      <c r="A422" s="108">
        <v>2820</v>
      </c>
      <c r="B422" s="521" t="s">
        <v>711</v>
      </c>
      <c r="C422" s="522">
        <v>2</v>
      </c>
      <c r="D422" s="522">
        <v>0</v>
      </c>
      <c r="E422" s="543" t="s">
        <v>284</v>
      </c>
      <c r="F422" s="530" t="s">
        <v>285</v>
      </c>
      <c r="G422" s="550">
        <v>38430.4</v>
      </c>
      <c r="H422" s="550">
        <v>30930.4</v>
      </c>
      <c r="I422" s="553">
        <v>7500</v>
      </c>
    </row>
    <row r="423" spans="1:9" ht="12.75" customHeight="1">
      <c r="A423" s="108"/>
      <c r="B423" s="521"/>
      <c r="C423" s="522"/>
      <c r="D423" s="522"/>
      <c r="E423" s="526" t="s">
        <v>575</v>
      </c>
      <c r="F423" s="530"/>
      <c r="G423" s="533"/>
      <c r="H423" s="533"/>
      <c r="I423" s="533"/>
    </row>
    <row r="424" spans="1:9" ht="15.75">
      <c r="A424" s="108">
        <v>2821</v>
      </c>
      <c r="B424" s="109" t="s">
        <v>711</v>
      </c>
      <c r="C424" s="110">
        <v>2</v>
      </c>
      <c r="D424" s="110">
        <v>1</v>
      </c>
      <c r="E424" s="222" t="s">
        <v>712</v>
      </c>
      <c r="F424" s="223"/>
      <c r="G424" s="568">
        <v>12496</v>
      </c>
      <c r="H424" s="568">
        <v>12196</v>
      </c>
      <c r="I424" s="224">
        <v>300</v>
      </c>
    </row>
    <row r="425" spans="1:9" ht="25.5" customHeight="1">
      <c r="A425" s="108"/>
      <c r="B425" s="109"/>
      <c r="C425" s="110"/>
      <c r="D425" s="110"/>
      <c r="E425" s="222" t="s">
        <v>648</v>
      </c>
      <c r="F425" s="569"/>
      <c r="G425" s="224"/>
      <c r="H425" s="224"/>
      <c r="I425" s="224"/>
    </row>
    <row r="426" spans="1:9" ht="12.75" customHeight="1">
      <c r="A426" s="108"/>
      <c r="B426" s="109"/>
      <c r="C426" s="110"/>
      <c r="D426" s="110"/>
      <c r="E426" s="222" t="s">
        <v>751</v>
      </c>
      <c r="F426" s="569"/>
      <c r="G426" s="224">
        <v>300</v>
      </c>
      <c r="H426" s="224">
        <v>300</v>
      </c>
      <c r="I426" s="224"/>
    </row>
    <row r="427" spans="1:9" ht="14.25" customHeight="1">
      <c r="A427" s="108"/>
      <c r="B427" s="109"/>
      <c r="C427" s="110"/>
      <c r="D427" s="110"/>
      <c r="E427" s="222" t="s">
        <v>989</v>
      </c>
      <c r="F427" s="569"/>
      <c r="G427" s="570">
        <v>11846</v>
      </c>
      <c r="H427" s="570">
        <v>11896</v>
      </c>
      <c r="I427" s="224"/>
    </row>
    <row r="428" spans="1:9" ht="15.75" hidden="1">
      <c r="A428" s="108"/>
      <c r="B428" s="109"/>
      <c r="C428" s="110"/>
      <c r="D428" s="110"/>
      <c r="E428" s="222"/>
      <c r="F428" s="569"/>
      <c r="G428" s="224"/>
      <c r="H428" s="224"/>
      <c r="I428" s="224"/>
    </row>
    <row r="429" spans="1:9" ht="15.75" hidden="1">
      <c r="A429" s="108"/>
      <c r="B429" s="109"/>
      <c r="C429" s="110"/>
      <c r="D429" s="110"/>
      <c r="E429" s="222"/>
      <c r="F429" s="569"/>
      <c r="G429" s="224"/>
      <c r="H429" s="224"/>
      <c r="I429" s="224"/>
    </row>
    <row r="430" spans="1:9" ht="15.75" hidden="1">
      <c r="A430" s="108"/>
      <c r="B430" s="109"/>
      <c r="C430" s="110"/>
      <c r="D430" s="110"/>
      <c r="E430" s="222"/>
      <c r="F430" s="569"/>
      <c r="G430" s="224"/>
      <c r="H430" s="224"/>
      <c r="I430" s="224"/>
    </row>
    <row r="431" spans="1:9" ht="15.75" hidden="1">
      <c r="A431" s="108"/>
      <c r="B431" s="109"/>
      <c r="C431" s="110"/>
      <c r="D431" s="110"/>
      <c r="E431" s="222"/>
      <c r="F431" s="569"/>
      <c r="G431" s="224"/>
      <c r="H431" s="224"/>
      <c r="I431" s="224"/>
    </row>
    <row r="432" spans="1:9" ht="15.75" hidden="1">
      <c r="A432" s="108"/>
      <c r="B432" s="109"/>
      <c r="C432" s="110"/>
      <c r="D432" s="110"/>
      <c r="E432" s="222"/>
      <c r="F432" s="569"/>
      <c r="G432" s="224"/>
      <c r="H432" s="224"/>
      <c r="I432" s="224"/>
    </row>
    <row r="433" spans="1:9" ht="15.75" hidden="1">
      <c r="A433" s="108"/>
      <c r="B433" s="109"/>
      <c r="C433" s="110"/>
      <c r="D433" s="110"/>
      <c r="E433" s="222"/>
      <c r="F433" s="569"/>
      <c r="G433" s="224"/>
      <c r="H433" s="224"/>
      <c r="I433" s="224"/>
    </row>
    <row r="434" spans="1:9" ht="15.75" hidden="1">
      <c r="A434" s="108"/>
      <c r="B434" s="109"/>
      <c r="C434" s="110"/>
      <c r="D434" s="110"/>
      <c r="E434" s="571"/>
      <c r="F434" s="569"/>
      <c r="G434" s="224"/>
      <c r="H434" s="224"/>
      <c r="I434" s="224"/>
    </row>
    <row r="435" spans="1:9" ht="15.75">
      <c r="A435" s="108"/>
      <c r="B435" s="109"/>
      <c r="C435" s="110"/>
      <c r="D435" s="110"/>
      <c r="E435" s="571" t="s">
        <v>984</v>
      </c>
      <c r="F435" s="569"/>
      <c r="G435" s="224">
        <v>300</v>
      </c>
      <c r="H435" s="224"/>
      <c r="I435" s="224">
        <v>300</v>
      </c>
    </row>
    <row r="436" spans="1:9" ht="15.75">
      <c r="A436" s="108">
        <v>2822</v>
      </c>
      <c r="B436" s="109" t="s">
        <v>711</v>
      </c>
      <c r="C436" s="110">
        <v>2</v>
      </c>
      <c r="D436" s="110">
        <v>2</v>
      </c>
      <c r="E436" s="222" t="s">
        <v>713</v>
      </c>
      <c r="F436" s="223"/>
      <c r="G436" s="224"/>
      <c r="H436" s="224"/>
      <c r="I436" s="224"/>
    </row>
    <row r="437" spans="1:9" ht="24">
      <c r="A437" s="108"/>
      <c r="B437" s="109"/>
      <c r="C437" s="110"/>
      <c r="D437" s="110"/>
      <c r="E437" s="222" t="s">
        <v>648</v>
      </c>
      <c r="F437" s="223"/>
      <c r="G437" s="224"/>
      <c r="H437" s="224"/>
      <c r="I437" s="224"/>
    </row>
    <row r="438" spans="1:9" ht="19.5" customHeight="1">
      <c r="A438" s="108">
        <v>2823</v>
      </c>
      <c r="B438" s="109" t="s">
        <v>711</v>
      </c>
      <c r="C438" s="110">
        <v>2</v>
      </c>
      <c r="D438" s="110">
        <v>3</v>
      </c>
      <c r="E438" s="222" t="s">
        <v>767</v>
      </c>
      <c r="F438" s="572" t="s">
        <v>286</v>
      </c>
      <c r="G438" s="224">
        <v>16304.4</v>
      </c>
      <c r="H438" s="224">
        <v>14104.4</v>
      </c>
      <c r="I438" s="224">
        <v>2200</v>
      </c>
    </row>
    <row r="439" spans="1:9" s="531" customFormat="1" ht="24">
      <c r="A439" s="108"/>
      <c r="B439" s="109"/>
      <c r="C439" s="110"/>
      <c r="D439" s="110"/>
      <c r="E439" s="222" t="s">
        <v>648</v>
      </c>
      <c r="F439" s="569"/>
      <c r="G439" s="224"/>
      <c r="H439" s="224"/>
      <c r="I439" s="224"/>
    </row>
    <row r="440" spans="1:9" s="531" customFormat="1" ht="24">
      <c r="A440" s="108"/>
      <c r="B440" s="109"/>
      <c r="C440" s="110"/>
      <c r="D440" s="110"/>
      <c r="E440" s="222" t="s">
        <v>751</v>
      </c>
      <c r="F440" s="569"/>
      <c r="G440" s="224">
        <v>300</v>
      </c>
      <c r="H440" s="224">
        <v>300</v>
      </c>
      <c r="I440" s="224"/>
    </row>
    <row r="441" spans="1:9" s="531" customFormat="1" ht="15.75">
      <c r="A441" s="108"/>
      <c r="B441" s="109"/>
      <c r="C441" s="110"/>
      <c r="D441" s="110"/>
      <c r="E441" s="222" t="s">
        <v>989</v>
      </c>
      <c r="F441" s="569"/>
      <c r="G441" s="224">
        <v>13804.4</v>
      </c>
      <c r="H441" s="224">
        <v>13804.4</v>
      </c>
      <c r="I441" s="224"/>
    </row>
    <row r="442" spans="1:9" s="531" customFormat="1" ht="14.25" customHeight="1">
      <c r="A442" s="108"/>
      <c r="B442" s="109"/>
      <c r="C442" s="110"/>
      <c r="D442" s="110"/>
      <c r="E442" s="222" t="s">
        <v>1045</v>
      </c>
      <c r="F442" s="569"/>
      <c r="G442" s="224">
        <v>2200</v>
      </c>
      <c r="H442" s="224"/>
      <c r="I442" s="224">
        <v>2200</v>
      </c>
    </row>
    <row r="443" spans="1:9" s="531" customFormat="1" ht="15.75" hidden="1">
      <c r="A443" s="108"/>
      <c r="B443" s="109"/>
      <c r="C443" s="110"/>
      <c r="D443" s="110"/>
      <c r="E443" s="222"/>
      <c r="F443" s="569"/>
      <c r="G443" s="224"/>
      <c r="H443" s="224"/>
      <c r="I443" s="224"/>
    </row>
    <row r="444" spans="1:9" s="531" customFormat="1" ht="15.75" hidden="1">
      <c r="A444" s="108"/>
      <c r="B444" s="109"/>
      <c r="C444" s="110"/>
      <c r="D444" s="110"/>
      <c r="E444" s="222"/>
      <c r="F444" s="569"/>
      <c r="G444" s="224"/>
      <c r="H444" s="224"/>
      <c r="I444" s="224"/>
    </row>
    <row r="445" spans="1:9" s="531" customFormat="1" ht="15.75" hidden="1">
      <c r="A445" s="108"/>
      <c r="B445" s="109"/>
      <c r="C445" s="110"/>
      <c r="D445" s="110"/>
      <c r="E445" s="222"/>
      <c r="F445" s="569"/>
      <c r="G445" s="224"/>
      <c r="H445" s="224"/>
      <c r="I445" s="224"/>
    </row>
    <row r="446" spans="1:9" s="531" customFormat="1" ht="15.75" hidden="1">
      <c r="A446" s="108"/>
      <c r="B446" s="109"/>
      <c r="C446" s="110"/>
      <c r="D446" s="110"/>
      <c r="E446" s="222"/>
      <c r="F446" s="569"/>
      <c r="G446" s="224"/>
      <c r="H446" s="224"/>
      <c r="I446" s="224"/>
    </row>
    <row r="447" spans="1:9" ht="15.75" hidden="1">
      <c r="A447" s="108"/>
      <c r="B447" s="109"/>
      <c r="C447" s="110"/>
      <c r="D447" s="110"/>
      <c r="E447" s="222"/>
      <c r="F447" s="569"/>
      <c r="G447" s="224"/>
      <c r="H447" s="224"/>
      <c r="I447" s="224"/>
    </row>
    <row r="448" spans="1:9" ht="15.75" hidden="1">
      <c r="A448" s="108"/>
      <c r="B448" s="109"/>
      <c r="C448" s="110"/>
      <c r="D448" s="110"/>
      <c r="E448" s="222"/>
      <c r="F448" s="569"/>
      <c r="G448" s="224"/>
      <c r="H448" s="224"/>
      <c r="I448" s="224"/>
    </row>
    <row r="449" spans="1:9" ht="15.75">
      <c r="A449" s="108">
        <v>2824</v>
      </c>
      <c r="B449" s="109" t="s">
        <v>711</v>
      </c>
      <c r="C449" s="110">
        <v>2</v>
      </c>
      <c r="D449" s="110">
        <v>4</v>
      </c>
      <c r="E449" s="222" t="s">
        <v>714</v>
      </c>
      <c r="F449" s="572"/>
      <c r="G449" s="224">
        <v>9630</v>
      </c>
      <c r="H449" s="224">
        <v>4630</v>
      </c>
      <c r="I449" s="224">
        <v>5000</v>
      </c>
    </row>
    <row r="450" spans="1:9" ht="24">
      <c r="A450" s="108"/>
      <c r="B450" s="109"/>
      <c r="C450" s="110"/>
      <c r="D450" s="110"/>
      <c r="E450" s="222" t="s">
        <v>648</v>
      </c>
      <c r="F450" s="569"/>
      <c r="G450" s="224"/>
      <c r="H450" s="224"/>
      <c r="I450" s="224"/>
    </row>
    <row r="451" spans="1:9" ht="15.75">
      <c r="A451" s="108"/>
      <c r="B451" s="109"/>
      <c r="C451" s="110"/>
      <c r="D451" s="110"/>
      <c r="E451" s="222" t="s">
        <v>749</v>
      </c>
      <c r="F451" s="569"/>
      <c r="G451" s="224">
        <v>4630</v>
      </c>
      <c r="H451" s="224">
        <v>4630</v>
      </c>
      <c r="I451" s="224">
        <v>0</v>
      </c>
    </row>
    <row r="452" spans="1:9" ht="15.75">
      <c r="A452" s="108"/>
      <c r="B452" s="109"/>
      <c r="C452" s="110"/>
      <c r="D452" s="110"/>
      <c r="E452" s="573" t="s">
        <v>1044</v>
      </c>
      <c r="F452" s="569"/>
      <c r="G452" s="224">
        <v>4800</v>
      </c>
      <c r="H452" s="224"/>
      <c r="I452" s="224">
        <v>4800</v>
      </c>
    </row>
    <row r="453" spans="1:9" ht="15.75">
      <c r="A453" s="108"/>
      <c r="B453" s="109"/>
      <c r="C453" s="110"/>
      <c r="D453" s="110"/>
      <c r="E453" s="574" t="s">
        <v>988</v>
      </c>
      <c r="F453" s="569"/>
      <c r="G453" s="224">
        <v>200</v>
      </c>
      <c r="H453" s="224"/>
      <c r="I453" s="224">
        <v>200</v>
      </c>
    </row>
    <row r="454" spans="1:9" ht="15.75">
      <c r="A454" s="108">
        <v>2825</v>
      </c>
      <c r="B454" s="109" t="s">
        <v>711</v>
      </c>
      <c r="C454" s="110">
        <v>2</v>
      </c>
      <c r="D454" s="110">
        <v>5</v>
      </c>
      <c r="E454" s="526" t="s">
        <v>715</v>
      </c>
      <c r="F454" s="504"/>
      <c r="G454" s="553"/>
      <c r="H454" s="553"/>
      <c r="I454" s="553"/>
    </row>
    <row r="455" spans="1:9" ht="24">
      <c r="A455" s="108"/>
      <c r="B455" s="109"/>
      <c r="C455" s="110"/>
      <c r="D455" s="110"/>
      <c r="E455" s="526" t="s">
        <v>648</v>
      </c>
      <c r="F455" s="534"/>
      <c r="G455" s="553"/>
      <c r="H455" s="553"/>
      <c r="I455" s="553"/>
    </row>
    <row r="456" spans="1:9" ht="15.75">
      <c r="A456" s="108"/>
      <c r="B456" s="109"/>
      <c r="C456" s="110"/>
      <c r="D456" s="110"/>
      <c r="E456" s="526" t="s">
        <v>649</v>
      </c>
      <c r="F456" s="534"/>
      <c r="G456" s="553"/>
      <c r="H456" s="553"/>
      <c r="I456" s="553"/>
    </row>
    <row r="457" spans="1:9" s="531" customFormat="1" ht="0.75" customHeight="1">
      <c r="A457" s="108"/>
      <c r="B457" s="109"/>
      <c r="C457" s="110"/>
      <c r="D457" s="110"/>
      <c r="E457" s="526" t="s">
        <v>649</v>
      </c>
      <c r="F457" s="534"/>
      <c r="G457" s="553"/>
      <c r="H457" s="553"/>
      <c r="I457" s="553"/>
    </row>
    <row r="458" spans="1:9" ht="15.75">
      <c r="A458" s="108">
        <v>2826</v>
      </c>
      <c r="B458" s="109" t="s">
        <v>711</v>
      </c>
      <c r="C458" s="110">
        <v>2</v>
      </c>
      <c r="D458" s="110">
        <v>6</v>
      </c>
      <c r="E458" s="526" t="s">
        <v>717</v>
      </c>
      <c r="F458" s="504"/>
      <c r="G458" s="553"/>
      <c r="H458" s="553"/>
      <c r="I458" s="553"/>
    </row>
    <row r="459" spans="1:9" ht="24">
      <c r="A459" s="108"/>
      <c r="B459" s="109"/>
      <c r="C459" s="110"/>
      <c r="D459" s="110"/>
      <c r="E459" s="526" t="s">
        <v>648</v>
      </c>
      <c r="F459" s="534"/>
      <c r="G459" s="553"/>
      <c r="H459" s="553"/>
      <c r="I459" s="553"/>
    </row>
    <row r="460" spans="1:9" ht="15.75">
      <c r="A460" s="108"/>
      <c r="B460" s="109"/>
      <c r="C460" s="110"/>
      <c r="D460" s="110"/>
      <c r="E460" s="526" t="s">
        <v>649</v>
      </c>
      <c r="F460" s="534"/>
      <c r="G460" s="535"/>
      <c r="H460" s="535"/>
      <c r="I460" s="535"/>
    </row>
    <row r="461" spans="1:9" ht="15.75" hidden="1">
      <c r="A461" s="108"/>
      <c r="B461" s="109"/>
      <c r="C461" s="110"/>
      <c r="D461" s="110"/>
      <c r="E461" s="526" t="s">
        <v>649</v>
      </c>
      <c r="F461" s="534"/>
      <c r="G461" s="535"/>
      <c r="H461" s="535"/>
      <c r="I461" s="535"/>
    </row>
    <row r="462" spans="1:9" ht="24">
      <c r="A462" s="108">
        <v>2827</v>
      </c>
      <c r="B462" s="109" t="s">
        <v>711</v>
      </c>
      <c r="C462" s="110">
        <v>2</v>
      </c>
      <c r="D462" s="110">
        <v>7</v>
      </c>
      <c r="E462" s="526" t="s">
        <v>718</v>
      </c>
      <c r="F462" s="504"/>
      <c r="G462" s="535"/>
      <c r="H462" s="535"/>
      <c r="I462" s="535"/>
    </row>
    <row r="463" spans="1:9" ht="24">
      <c r="A463" s="108"/>
      <c r="B463" s="109"/>
      <c r="C463" s="110"/>
      <c r="D463" s="110"/>
      <c r="E463" s="526" t="s">
        <v>648</v>
      </c>
      <c r="F463" s="534"/>
      <c r="G463" s="535"/>
      <c r="H463" s="535"/>
      <c r="I463" s="535"/>
    </row>
    <row r="464" spans="1:9" ht="15" customHeight="1">
      <c r="A464" s="108"/>
      <c r="B464" s="109"/>
      <c r="C464" s="110"/>
      <c r="D464" s="110"/>
      <c r="E464" s="526" t="s">
        <v>649</v>
      </c>
      <c r="F464" s="534"/>
      <c r="G464" s="535"/>
      <c r="H464" s="535"/>
      <c r="I464" s="535"/>
    </row>
    <row r="465" spans="1:9" ht="15.75" hidden="1">
      <c r="A465" s="108"/>
      <c r="B465" s="109"/>
      <c r="C465" s="110"/>
      <c r="D465" s="110"/>
      <c r="E465" s="526" t="s">
        <v>649</v>
      </c>
      <c r="F465" s="534"/>
      <c r="G465" s="535"/>
      <c r="H465" s="535"/>
      <c r="I465" s="535"/>
    </row>
    <row r="466" spans="1:9" ht="28.5" customHeight="1">
      <c r="A466" s="108">
        <v>2830</v>
      </c>
      <c r="B466" s="521" t="s">
        <v>711</v>
      </c>
      <c r="C466" s="522">
        <v>3</v>
      </c>
      <c r="D466" s="522">
        <v>0</v>
      </c>
      <c r="E466" s="543" t="s">
        <v>287</v>
      </c>
      <c r="F466" s="551" t="s">
        <v>288</v>
      </c>
      <c r="G466" s="535"/>
      <c r="H466" s="535"/>
      <c r="I466" s="535"/>
    </row>
    <row r="467" spans="1:9" ht="15.75">
      <c r="A467" s="108"/>
      <c r="B467" s="521"/>
      <c r="C467" s="522"/>
      <c r="D467" s="522"/>
      <c r="E467" s="526" t="s">
        <v>575</v>
      </c>
      <c r="F467" s="530"/>
      <c r="G467" s="532"/>
      <c r="H467" s="532"/>
      <c r="I467" s="532"/>
    </row>
    <row r="468" spans="1:9" ht="15.75">
      <c r="A468" s="108">
        <v>2831</v>
      </c>
      <c r="B468" s="109" t="s">
        <v>711</v>
      </c>
      <c r="C468" s="110">
        <v>3</v>
      </c>
      <c r="D468" s="110">
        <v>1</v>
      </c>
      <c r="E468" s="526" t="s">
        <v>768</v>
      </c>
      <c r="F468" s="551"/>
      <c r="G468" s="535"/>
      <c r="H468" s="535"/>
      <c r="I468" s="535"/>
    </row>
    <row r="469" spans="1:9" ht="24">
      <c r="A469" s="108"/>
      <c r="B469" s="109"/>
      <c r="C469" s="110"/>
      <c r="D469" s="110"/>
      <c r="E469" s="526" t="s">
        <v>648</v>
      </c>
      <c r="F469" s="534"/>
      <c r="G469" s="535"/>
      <c r="H469" s="535"/>
      <c r="I469" s="535"/>
    </row>
    <row r="470" spans="1:9" ht="15.75">
      <c r="A470" s="108"/>
      <c r="B470" s="109"/>
      <c r="C470" s="110"/>
      <c r="D470" s="110"/>
      <c r="E470" s="526" t="s">
        <v>649</v>
      </c>
      <c r="F470" s="534"/>
      <c r="G470" s="535"/>
      <c r="H470" s="535"/>
      <c r="I470" s="535"/>
    </row>
    <row r="471" spans="1:9" ht="15.75">
      <c r="A471" s="108"/>
      <c r="B471" s="109"/>
      <c r="C471" s="110"/>
      <c r="D471" s="110"/>
      <c r="E471" s="526" t="s">
        <v>649</v>
      </c>
      <c r="F471" s="534"/>
      <c r="G471" s="535"/>
      <c r="H471" s="535"/>
      <c r="I471" s="535"/>
    </row>
    <row r="472" spans="1:9" ht="15.75">
      <c r="A472" s="108">
        <v>2832</v>
      </c>
      <c r="B472" s="109" t="s">
        <v>711</v>
      </c>
      <c r="C472" s="110">
        <v>3</v>
      </c>
      <c r="D472" s="110">
        <v>2</v>
      </c>
      <c r="E472" s="526" t="s">
        <v>774</v>
      </c>
      <c r="F472" s="551"/>
      <c r="G472" s="535"/>
      <c r="H472" s="535"/>
      <c r="I472" s="535"/>
    </row>
    <row r="473" spans="1:9" ht="24">
      <c r="A473" s="108"/>
      <c r="B473" s="109"/>
      <c r="C473" s="110"/>
      <c r="D473" s="110"/>
      <c r="E473" s="526" t="s">
        <v>648</v>
      </c>
      <c r="F473" s="534"/>
      <c r="G473" s="535"/>
      <c r="H473" s="535"/>
      <c r="I473" s="535"/>
    </row>
    <row r="474" spans="1:9" ht="15.75">
      <c r="A474" s="108"/>
      <c r="B474" s="109"/>
      <c r="C474" s="110"/>
      <c r="D474" s="110"/>
      <c r="E474" s="526" t="s">
        <v>649</v>
      </c>
      <c r="F474" s="534"/>
      <c r="G474" s="535"/>
      <c r="H474" s="535"/>
      <c r="I474" s="535"/>
    </row>
    <row r="475" spans="1:9" ht="15.75" hidden="1">
      <c r="A475" s="108"/>
      <c r="B475" s="109"/>
      <c r="C475" s="110"/>
      <c r="D475" s="110"/>
      <c r="E475" s="526" t="s">
        <v>649</v>
      </c>
      <c r="F475" s="534"/>
      <c r="G475" s="535"/>
      <c r="H475" s="535"/>
      <c r="I475" s="535"/>
    </row>
    <row r="476" spans="1:9" ht="16.5" customHeight="1">
      <c r="A476" s="108">
        <v>2833</v>
      </c>
      <c r="B476" s="109" t="s">
        <v>711</v>
      </c>
      <c r="C476" s="110">
        <v>3</v>
      </c>
      <c r="D476" s="110">
        <v>3</v>
      </c>
      <c r="E476" s="526" t="s">
        <v>775</v>
      </c>
      <c r="F476" s="504" t="s">
        <v>289</v>
      </c>
      <c r="G476" s="535"/>
      <c r="H476" s="535"/>
      <c r="I476" s="535"/>
    </row>
    <row r="477" spans="1:9" ht="24">
      <c r="A477" s="108"/>
      <c r="B477" s="109"/>
      <c r="C477" s="110"/>
      <c r="D477" s="110"/>
      <c r="E477" s="526" t="s">
        <v>648</v>
      </c>
      <c r="F477" s="534"/>
      <c r="G477" s="535"/>
      <c r="H477" s="535"/>
      <c r="I477" s="535"/>
    </row>
    <row r="478" spans="1:9" ht="15" customHeight="1">
      <c r="A478" s="108"/>
      <c r="B478" s="109"/>
      <c r="C478" s="110"/>
      <c r="D478" s="110"/>
      <c r="E478" s="526" t="s">
        <v>649</v>
      </c>
      <c r="F478" s="534"/>
      <c r="G478" s="535"/>
      <c r="H478" s="535"/>
      <c r="I478" s="535"/>
    </row>
    <row r="479" spans="1:9" ht="15.75" hidden="1">
      <c r="A479" s="108"/>
      <c r="B479" s="109"/>
      <c r="C479" s="110"/>
      <c r="D479" s="110"/>
      <c r="E479" s="526" t="s">
        <v>649</v>
      </c>
      <c r="F479" s="534"/>
      <c r="G479" s="535"/>
      <c r="H479" s="535"/>
      <c r="I479" s="535"/>
    </row>
    <row r="480" spans="1:9" ht="18.75" customHeight="1">
      <c r="A480" s="108">
        <v>2840</v>
      </c>
      <c r="B480" s="521" t="s">
        <v>711</v>
      </c>
      <c r="C480" s="522">
        <v>4</v>
      </c>
      <c r="D480" s="522">
        <v>0</v>
      </c>
      <c r="E480" s="543" t="s">
        <v>776</v>
      </c>
      <c r="F480" s="551" t="s">
        <v>290</v>
      </c>
      <c r="G480" s="535"/>
      <c r="H480" s="535"/>
      <c r="I480" s="535"/>
    </row>
    <row r="481" spans="1:9" ht="15.75">
      <c r="A481" s="108"/>
      <c r="B481" s="521"/>
      <c r="C481" s="522"/>
      <c r="D481" s="522"/>
      <c r="E481" s="526" t="s">
        <v>575</v>
      </c>
      <c r="F481" s="530"/>
      <c r="G481" s="532"/>
      <c r="H481" s="532"/>
      <c r="I481" s="532"/>
    </row>
    <row r="482" spans="1:9" ht="15.75">
      <c r="A482" s="108">
        <v>2841</v>
      </c>
      <c r="B482" s="109" t="s">
        <v>711</v>
      </c>
      <c r="C482" s="110">
        <v>4</v>
      </c>
      <c r="D482" s="110">
        <v>1</v>
      </c>
      <c r="E482" s="526" t="s">
        <v>777</v>
      </c>
      <c r="F482" s="551"/>
      <c r="G482" s="535"/>
      <c r="H482" s="535"/>
      <c r="I482" s="535"/>
    </row>
    <row r="483" spans="1:9" ht="24">
      <c r="A483" s="108"/>
      <c r="B483" s="109"/>
      <c r="C483" s="110"/>
      <c r="D483" s="110"/>
      <c r="E483" s="526" t="s">
        <v>648</v>
      </c>
      <c r="F483" s="534"/>
      <c r="G483" s="535"/>
      <c r="H483" s="535"/>
      <c r="I483" s="535"/>
    </row>
    <row r="484" spans="1:9" ht="15.75" hidden="1">
      <c r="A484" s="108"/>
      <c r="B484" s="109"/>
      <c r="C484" s="110"/>
      <c r="D484" s="110"/>
      <c r="E484" s="526" t="s">
        <v>649</v>
      </c>
      <c r="F484" s="534"/>
      <c r="G484" s="535"/>
      <c r="H484" s="535"/>
      <c r="I484" s="535"/>
    </row>
    <row r="485" spans="1:9" ht="15.75">
      <c r="A485" s="108"/>
      <c r="B485" s="109"/>
      <c r="C485" s="110"/>
      <c r="D485" s="110"/>
      <c r="E485" s="526" t="s">
        <v>649</v>
      </c>
      <c r="F485" s="534"/>
      <c r="G485" s="535"/>
      <c r="H485" s="535"/>
      <c r="I485" s="535"/>
    </row>
    <row r="486" spans="1:9" ht="24">
      <c r="A486" s="108">
        <v>2842</v>
      </c>
      <c r="B486" s="109" t="s">
        <v>711</v>
      </c>
      <c r="C486" s="110">
        <v>4</v>
      </c>
      <c r="D486" s="110">
        <v>2</v>
      </c>
      <c r="E486" s="526" t="s">
        <v>778</v>
      </c>
      <c r="F486" s="551"/>
      <c r="G486" s="535"/>
      <c r="H486" s="535"/>
      <c r="I486" s="535"/>
    </row>
    <row r="487" spans="1:9" ht="23.25" customHeight="1">
      <c r="A487" s="108"/>
      <c r="B487" s="109"/>
      <c r="C487" s="110"/>
      <c r="D487" s="110"/>
      <c r="E487" s="526" t="s">
        <v>648</v>
      </c>
      <c r="F487" s="534"/>
      <c r="G487" s="535"/>
      <c r="H487" s="535"/>
      <c r="I487" s="535"/>
    </row>
    <row r="488" spans="1:9" ht="0.75" customHeight="1" hidden="1">
      <c r="A488" s="108"/>
      <c r="B488" s="109"/>
      <c r="C488" s="110"/>
      <c r="D488" s="110"/>
      <c r="E488" s="526" t="s">
        <v>649</v>
      </c>
      <c r="F488" s="534"/>
      <c r="G488" s="535"/>
      <c r="H488" s="535"/>
      <c r="I488" s="535"/>
    </row>
    <row r="489" spans="1:9" ht="15.75">
      <c r="A489" s="108"/>
      <c r="B489" s="109"/>
      <c r="C489" s="110"/>
      <c r="D489" s="110"/>
      <c r="E489" s="526" t="s">
        <v>649</v>
      </c>
      <c r="F489" s="534"/>
      <c r="G489" s="535"/>
      <c r="H489" s="535"/>
      <c r="I489" s="535"/>
    </row>
    <row r="490" spans="1:9" ht="23.25" customHeight="1">
      <c r="A490" s="108">
        <v>2843</v>
      </c>
      <c r="B490" s="109" t="s">
        <v>711</v>
      </c>
      <c r="C490" s="110">
        <v>4</v>
      </c>
      <c r="D490" s="110">
        <v>3</v>
      </c>
      <c r="E490" s="526" t="s">
        <v>776</v>
      </c>
      <c r="F490" s="504" t="s">
        <v>291</v>
      </c>
      <c r="G490" s="535"/>
      <c r="H490" s="535"/>
      <c r="I490" s="535"/>
    </row>
    <row r="491" spans="1:9" ht="24">
      <c r="A491" s="108"/>
      <c r="B491" s="109"/>
      <c r="C491" s="110"/>
      <c r="D491" s="110"/>
      <c r="E491" s="526" t="s">
        <v>648</v>
      </c>
      <c r="F491" s="534"/>
      <c r="G491" s="535"/>
      <c r="H491" s="535"/>
      <c r="I491" s="535"/>
    </row>
    <row r="492" spans="1:9" ht="15.75" hidden="1">
      <c r="A492" s="108"/>
      <c r="B492" s="109"/>
      <c r="C492" s="110"/>
      <c r="D492" s="110"/>
      <c r="E492" s="526" t="s">
        <v>649</v>
      </c>
      <c r="F492" s="534"/>
      <c r="G492" s="535"/>
      <c r="H492" s="535"/>
      <c r="I492" s="535"/>
    </row>
    <row r="493" spans="1:9" ht="15.75">
      <c r="A493" s="108"/>
      <c r="B493" s="109"/>
      <c r="C493" s="110"/>
      <c r="D493" s="110"/>
      <c r="E493" s="526" t="s">
        <v>649</v>
      </c>
      <c r="F493" s="534"/>
      <c r="G493" s="535"/>
      <c r="H493" s="535"/>
      <c r="I493" s="535"/>
    </row>
    <row r="494" spans="1:9" ht="29.25" customHeight="1">
      <c r="A494" s="108">
        <v>2850</v>
      </c>
      <c r="B494" s="521" t="s">
        <v>711</v>
      </c>
      <c r="C494" s="522">
        <v>5</v>
      </c>
      <c r="D494" s="522">
        <v>0</v>
      </c>
      <c r="E494" s="575" t="s">
        <v>292</v>
      </c>
      <c r="F494" s="551" t="s">
        <v>293</v>
      </c>
      <c r="G494" s="535"/>
      <c r="H494" s="535"/>
      <c r="I494" s="535"/>
    </row>
    <row r="495" spans="1:9" ht="15.75">
      <c r="A495" s="108"/>
      <c r="B495" s="521"/>
      <c r="C495" s="522"/>
      <c r="D495" s="522"/>
      <c r="E495" s="526" t="s">
        <v>575</v>
      </c>
      <c r="F495" s="530"/>
      <c r="G495" s="532"/>
      <c r="H495" s="532"/>
      <c r="I495" s="532"/>
    </row>
    <row r="496" spans="1:9" ht="27.75" customHeight="1">
      <c r="A496" s="108">
        <v>2851</v>
      </c>
      <c r="B496" s="521" t="s">
        <v>711</v>
      </c>
      <c r="C496" s="522">
        <v>5</v>
      </c>
      <c r="D496" s="522">
        <v>1</v>
      </c>
      <c r="E496" s="576" t="s">
        <v>292</v>
      </c>
      <c r="F496" s="504" t="s">
        <v>294</v>
      </c>
      <c r="G496" s="535"/>
      <c r="H496" s="535"/>
      <c r="I496" s="535"/>
    </row>
    <row r="497" spans="1:9" ht="24">
      <c r="A497" s="108"/>
      <c r="B497" s="109"/>
      <c r="C497" s="110"/>
      <c r="D497" s="110"/>
      <c r="E497" s="526" t="s">
        <v>648</v>
      </c>
      <c r="F497" s="534"/>
      <c r="G497" s="535"/>
      <c r="H497" s="535"/>
      <c r="I497" s="535"/>
    </row>
    <row r="498" spans="1:9" ht="15" customHeight="1">
      <c r="A498" s="108"/>
      <c r="B498" s="109"/>
      <c r="C498" s="110"/>
      <c r="D498" s="110"/>
      <c r="E498" s="526" t="s">
        <v>649</v>
      </c>
      <c r="F498" s="534"/>
      <c r="G498" s="535"/>
      <c r="H498" s="535"/>
      <c r="I498" s="535"/>
    </row>
    <row r="499" spans="1:9" ht="0.75" customHeight="1" hidden="1">
      <c r="A499" s="108"/>
      <c r="B499" s="109"/>
      <c r="C499" s="110"/>
      <c r="D499" s="110"/>
      <c r="E499" s="526" t="s">
        <v>649</v>
      </c>
      <c r="F499" s="534"/>
      <c r="G499" s="535"/>
      <c r="H499" s="535"/>
      <c r="I499" s="535"/>
    </row>
    <row r="500" spans="1:9" ht="20.25" customHeight="1">
      <c r="A500" s="108">
        <v>2860</v>
      </c>
      <c r="B500" s="521" t="s">
        <v>711</v>
      </c>
      <c r="C500" s="522">
        <v>6</v>
      </c>
      <c r="D500" s="522">
        <v>0</v>
      </c>
      <c r="E500" s="575" t="s">
        <v>295</v>
      </c>
      <c r="F500" s="551" t="s">
        <v>409</v>
      </c>
      <c r="G500" s="535"/>
      <c r="H500" s="535"/>
      <c r="I500" s="535"/>
    </row>
    <row r="501" spans="1:9" ht="15.75">
      <c r="A501" s="108"/>
      <c r="B501" s="521"/>
      <c r="C501" s="522"/>
      <c r="D501" s="522"/>
      <c r="E501" s="526" t="s">
        <v>575</v>
      </c>
      <c r="F501" s="530"/>
      <c r="G501" s="532"/>
      <c r="H501" s="532"/>
      <c r="I501" s="532"/>
    </row>
    <row r="502" spans="1:9" ht="15.75" customHeight="1">
      <c r="A502" s="108">
        <v>2861</v>
      </c>
      <c r="B502" s="109" t="s">
        <v>711</v>
      </c>
      <c r="C502" s="110">
        <v>6</v>
      </c>
      <c r="D502" s="110">
        <v>1</v>
      </c>
      <c r="E502" s="576" t="s">
        <v>295</v>
      </c>
      <c r="F502" s="504" t="s">
        <v>410</v>
      </c>
      <c r="G502" s="535"/>
      <c r="H502" s="535"/>
      <c r="I502" s="535"/>
    </row>
    <row r="503" spans="1:9" ht="24">
      <c r="A503" s="108"/>
      <c r="B503" s="109"/>
      <c r="C503" s="110"/>
      <c r="D503" s="110"/>
      <c r="E503" s="526" t="s">
        <v>648</v>
      </c>
      <c r="F503" s="534"/>
      <c r="G503" s="535"/>
      <c r="H503" s="535"/>
      <c r="I503" s="535"/>
    </row>
    <row r="504" spans="1:9" ht="15.75" hidden="1">
      <c r="A504" s="108"/>
      <c r="B504" s="109"/>
      <c r="C504" s="110"/>
      <c r="D504" s="110"/>
      <c r="E504" s="526" t="s">
        <v>649</v>
      </c>
      <c r="F504" s="534"/>
      <c r="G504" s="535"/>
      <c r="H504" s="535"/>
      <c r="I504" s="535"/>
    </row>
    <row r="505" spans="1:9" ht="15.75">
      <c r="A505" s="108"/>
      <c r="B505" s="109"/>
      <c r="C505" s="110"/>
      <c r="D505" s="110"/>
      <c r="E505" s="526" t="s">
        <v>649</v>
      </c>
      <c r="F505" s="534"/>
      <c r="G505" s="535"/>
      <c r="H505" s="535"/>
      <c r="I505" s="535"/>
    </row>
    <row r="506" spans="1:9" ht="35.25" customHeight="1">
      <c r="A506" s="520">
        <v>2900</v>
      </c>
      <c r="B506" s="521" t="s">
        <v>719</v>
      </c>
      <c r="C506" s="522">
        <v>0</v>
      </c>
      <c r="D506" s="522">
        <v>0</v>
      </c>
      <c r="E506" s="552" t="s">
        <v>1033</v>
      </c>
      <c r="F506" s="549" t="s">
        <v>411</v>
      </c>
      <c r="G506" s="577">
        <v>163436.3</v>
      </c>
      <c r="H506" s="577">
        <v>157420.3</v>
      </c>
      <c r="I506" s="550">
        <v>6016</v>
      </c>
    </row>
    <row r="507" spans="1:9" ht="15" customHeight="1">
      <c r="A507" s="108"/>
      <c r="B507" s="521"/>
      <c r="C507" s="522"/>
      <c r="D507" s="522"/>
      <c r="E507" s="526" t="s">
        <v>574</v>
      </c>
      <c r="F507" s="527"/>
      <c r="G507" s="535"/>
      <c r="H507" s="535"/>
      <c r="I507" s="535"/>
    </row>
    <row r="508" spans="1:9" s="531" customFormat="1" ht="16.5" customHeight="1">
      <c r="A508" s="108">
        <v>2910</v>
      </c>
      <c r="B508" s="521" t="s">
        <v>719</v>
      </c>
      <c r="C508" s="522">
        <v>1</v>
      </c>
      <c r="D508" s="522">
        <v>0</v>
      </c>
      <c r="E508" s="543" t="s">
        <v>769</v>
      </c>
      <c r="F508" s="530" t="s">
        <v>412</v>
      </c>
      <c r="G508" s="535">
        <v>114697.3</v>
      </c>
      <c r="H508" s="535">
        <v>111481.3</v>
      </c>
      <c r="I508" s="535">
        <v>3216</v>
      </c>
    </row>
    <row r="509" spans="1:9" ht="11.25" customHeight="1">
      <c r="A509" s="108"/>
      <c r="B509" s="521"/>
      <c r="C509" s="522"/>
      <c r="D509" s="522"/>
      <c r="E509" s="526" t="s">
        <v>575</v>
      </c>
      <c r="F509" s="530"/>
      <c r="G509" s="533"/>
      <c r="H509" s="533"/>
      <c r="I509" s="532"/>
    </row>
    <row r="510" spans="1:9" ht="15" customHeight="1">
      <c r="A510" s="108">
        <v>2911</v>
      </c>
      <c r="B510" s="109" t="s">
        <v>719</v>
      </c>
      <c r="C510" s="110">
        <v>1</v>
      </c>
      <c r="D510" s="110">
        <v>1</v>
      </c>
      <c r="E510" s="526" t="s">
        <v>413</v>
      </c>
      <c r="F510" s="504" t="s">
        <v>414</v>
      </c>
      <c r="G510" s="535">
        <v>81029.3</v>
      </c>
      <c r="H510" s="535">
        <v>78029.3</v>
      </c>
      <c r="I510" s="535">
        <v>3000</v>
      </c>
    </row>
    <row r="511" spans="1:9" ht="21">
      <c r="A511" s="108"/>
      <c r="B511" s="109"/>
      <c r="C511" s="110"/>
      <c r="D511" s="110"/>
      <c r="E511" s="547" t="s">
        <v>648</v>
      </c>
      <c r="F511" s="534"/>
      <c r="G511" s="578"/>
      <c r="H511" s="578"/>
      <c r="I511" s="578"/>
    </row>
    <row r="512" spans="1:9" ht="15.75">
      <c r="A512" s="108"/>
      <c r="B512" s="109"/>
      <c r="C512" s="110"/>
      <c r="D512" s="110"/>
      <c r="E512" s="538" t="s">
        <v>765</v>
      </c>
      <c r="F512" s="534"/>
      <c r="G512" s="578">
        <v>76029.3</v>
      </c>
      <c r="H512" s="578">
        <v>76029.3</v>
      </c>
      <c r="I512" s="578"/>
    </row>
    <row r="513" spans="1:9" ht="11.25" customHeight="1" thickBot="1">
      <c r="A513" s="108"/>
      <c r="B513" s="109"/>
      <c r="C513" s="110"/>
      <c r="D513" s="110"/>
      <c r="E513" s="548" t="s">
        <v>1036</v>
      </c>
      <c r="F513" s="534"/>
      <c r="G513" s="578"/>
      <c r="H513" s="578"/>
      <c r="I513" s="578"/>
    </row>
    <row r="514" spans="1:9" ht="16.5" thickBot="1">
      <c r="A514" s="108"/>
      <c r="B514" s="109"/>
      <c r="C514" s="110"/>
      <c r="D514" s="110"/>
      <c r="E514" s="548" t="s">
        <v>1037</v>
      </c>
      <c r="F514" s="534"/>
      <c r="G514" s="579">
        <v>18872.1</v>
      </c>
      <c r="H514" s="579">
        <v>18872.1</v>
      </c>
      <c r="I514" s="578"/>
    </row>
    <row r="515" spans="1:9" ht="16.5" thickBot="1">
      <c r="A515" s="108"/>
      <c r="B515" s="109"/>
      <c r="C515" s="110"/>
      <c r="D515" s="110"/>
      <c r="E515" s="548" t="s">
        <v>1038</v>
      </c>
      <c r="F515" s="534"/>
      <c r="G515" s="580">
        <v>18660.8</v>
      </c>
      <c r="H515" s="580">
        <v>18660.8</v>
      </c>
      <c r="I515" s="578"/>
    </row>
    <row r="516" spans="1:9" ht="16.5" thickBot="1">
      <c r="A516" s="108"/>
      <c r="B516" s="109"/>
      <c r="C516" s="110"/>
      <c r="D516" s="110"/>
      <c r="E516" s="548" t="s">
        <v>1039</v>
      </c>
      <c r="F516" s="534"/>
      <c r="G516" s="580">
        <v>19092.6</v>
      </c>
      <c r="H516" s="580">
        <v>19092.6</v>
      </c>
      <c r="I516" s="578"/>
    </row>
    <row r="517" spans="1:9" ht="15.75">
      <c r="A517" s="108"/>
      <c r="B517" s="109"/>
      <c r="C517" s="110"/>
      <c r="D517" s="110"/>
      <c r="E517" s="581" t="s">
        <v>1040</v>
      </c>
      <c r="F517" s="582"/>
      <c r="G517" s="583">
        <v>19403.8</v>
      </c>
      <c r="H517" s="583">
        <v>19403.8</v>
      </c>
      <c r="I517" s="584"/>
    </row>
    <row r="518" spans="1:9" ht="24">
      <c r="A518" s="108"/>
      <c r="B518" s="109"/>
      <c r="C518" s="110"/>
      <c r="D518" s="110"/>
      <c r="E518" s="526" t="s">
        <v>751</v>
      </c>
      <c r="F518" s="505"/>
      <c r="G518" s="585">
        <v>2000</v>
      </c>
      <c r="H518" s="585">
        <v>2000</v>
      </c>
      <c r="I518" s="578"/>
    </row>
    <row r="519" spans="1:9" ht="15.75">
      <c r="A519" s="108"/>
      <c r="B519" s="109"/>
      <c r="C519" s="110"/>
      <c r="D519" s="110"/>
      <c r="E519" s="526" t="s">
        <v>1046</v>
      </c>
      <c r="F519" s="534"/>
      <c r="G519" s="578">
        <v>3000</v>
      </c>
      <c r="H519" s="578"/>
      <c r="I519" s="578">
        <v>3000</v>
      </c>
    </row>
    <row r="520" spans="1:9" ht="15.75">
      <c r="A520" s="108"/>
      <c r="B520" s="109"/>
      <c r="C520" s="110"/>
      <c r="D520" s="110"/>
      <c r="E520" s="526"/>
      <c r="F520" s="534"/>
      <c r="G520" s="578"/>
      <c r="H520" s="578"/>
      <c r="I520" s="578"/>
    </row>
    <row r="521" spans="1:9" ht="14.25" customHeight="1">
      <c r="A521" s="108">
        <v>2912</v>
      </c>
      <c r="B521" s="109" t="s">
        <v>719</v>
      </c>
      <c r="C521" s="110">
        <v>1</v>
      </c>
      <c r="D521" s="110">
        <v>2</v>
      </c>
      <c r="E521" s="526" t="s">
        <v>720</v>
      </c>
      <c r="F521" s="504" t="s">
        <v>415</v>
      </c>
      <c r="G521" s="578">
        <v>33668</v>
      </c>
      <c r="H521" s="578">
        <v>33452</v>
      </c>
      <c r="I521" s="578">
        <v>216</v>
      </c>
    </row>
    <row r="522" spans="1:9" ht="24">
      <c r="A522" s="108"/>
      <c r="B522" s="109"/>
      <c r="C522" s="110"/>
      <c r="D522" s="110"/>
      <c r="E522" s="526" t="s">
        <v>648</v>
      </c>
      <c r="F522" s="534"/>
      <c r="G522" s="578"/>
      <c r="H522" s="578"/>
      <c r="I522" s="578"/>
    </row>
    <row r="523" spans="1:9" ht="16.5" customHeight="1">
      <c r="A523" s="108"/>
      <c r="B523" s="109"/>
      <c r="C523" s="110"/>
      <c r="D523" s="110"/>
      <c r="E523" s="526" t="s">
        <v>751</v>
      </c>
      <c r="F523" s="534"/>
      <c r="G523" s="578">
        <v>500</v>
      </c>
      <c r="H523" s="578">
        <v>500</v>
      </c>
      <c r="I523" s="578"/>
    </row>
    <row r="524" spans="1:9" ht="15.75">
      <c r="A524" s="108"/>
      <c r="B524" s="109"/>
      <c r="C524" s="110"/>
      <c r="D524" s="110"/>
      <c r="E524" s="538" t="s">
        <v>1047</v>
      </c>
      <c r="F524" s="534"/>
      <c r="G524" s="578">
        <v>28752</v>
      </c>
      <c r="H524" s="578">
        <v>28752</v>
      </c>
      <c r="I524" s="578"/>
    </row>
    <row r="525" spans="1:9" ht="15.75">
      <c r="A525" s="108"/>
      <c r="B525" s="109"/>
      <c r="C525" s="110"/>
      <c r="D525" s="110"/>
      <c r="E525" s="526" t="s">
        <v>989</v>
      </c>
      <c r="F525" s="534"/>
      <c r="G525" s="586">
        <v>4200</v>
      </c>
      <c r="H525" s="586">
        <v>4200</v>
      </c>
      <c r="I525" s="578"/>
    </row>
    <row r="526" spans="1:9" ht="15.75">
      <c r="A526" s="108"/>
      <c r="B526" s="109"/>
      <c r="C526" s="110"/>
      <c r="D526" s="110"/>
      <c r="E526" s="548" t="s">
        <v>984</v>
      </c>
      <c r="F526" s="534"/>
      <c r="G526" s="586">
        <v>216</v>
      </c>
      <c r="H526" s="586"/>
      <c r="I526" s="578">
        <v>216</v>
      </c>
    </row>
    <row r="527" spans="1:9" ht="17.25" customHeight="1">
      <c r="A527" s="108">
        <v>2920</v>
      </c>
      <c r="B527" s="521" t="s">
        <v>719</v>
      </c>
      <c r="C527" s="522">
        <v>2</v>
      </c>
      <c r="D527" s="522">
        <v>0</v>
      </c>
      <c r="E527" s="543" t="s">
        <v>721</v>
      </c>
      <c r="F527" s="530" t="s">
        <v>416</v>
      </c>
      <c r="G527" s="578">
        <v>650</v>
      </c>
      <c r="H527" s="578">
        <v>650</v>
      </c>
      <c r="I527" s="578"/>
    </row>
    <row r="528" spans="1:9" ht="17.25" customHeight="1">
      <c r="A528" s="108"/>
      <c r="B528" s="521"/>
      <c r="C528" s="522"/>
      <c r="D528" s="522"/>
      <c r="E528" s="526" t="s">
        <v>575</v>
      </c>
      <c r="F528" s="530"/>
      <c r="G528" s="578"/>
      <c r="H528" s="578"/>
      <c r="I528" s="578"/>
    </row>
    <row r="529" spans="1:9" ht="15" customHeight="1">
      <c r="A529" s="108"/>
      <c r="B529" s="521"/>
      <c r="C529" s="522"/>
      <c r="D529" s="522"/>
      <c r="E529" s="587" t="s">
        <v>994</v>
      </c>
      <c r="F529" s="530"/>
      <c r="G529" s="578">
        <v>650</v>
      </c>
      <c r="H529" s="578">
        <v>650</v>
      </c>
      <c r="I529" s="588"/>
    </row>
    <row r="530" spans="1:9" ht="1.5" customHeight="1" hidden="1">
      <c r="A530" s="108">
        <v>2921</v>
      </c>
      <c r="B530" s="109" t="s">
        <v>719</v>
      </c>
      <c r="C530" s="110">
        <v>2</v>
      </c>
      <c r="D530" s="110">
        <v>1</v>
      </c>
      <c r="E530" s="526" t="s">
        <v>722</v>
      </c>
      <c r="F530" s="504" t="s">
        <v>417</v>
      </c>
      <c r="G530" s="578"/>
      <c r="H530" s="578"/>
      <c r="I530" s="578"/>
    </row>
    <row r="531" spans="1:9" ht="14.25" customHeight="1" hidden="1">
      <c r="A531" s="108"/>
      <c r="B531" s="109"/>
      <c r="C531" s="110"/>
      <c r="D531" s="110"/>
      <c r="E531" s="526" t="s">
        <v>648</v>
      </c>
      <c r="F531" s="534"/>
      <c r="G531" s="578"/>
      <c r="H531" s="578"/>
      <c r="I531" s="578"/>
    </row>
    <row r="532" spans="1:9" s="531" customFormat="1" ht="15" customHeight="1" hidden="1">
      <c r="A532" s="108"/>
      <c r="B532" s="109"/>
      <c r="C532" s="110"/>
      <c r="D532" s="110"/>
      <c r="E532" s="526" t="s">
        <v>649</v>
      </c>
      <c r="F532" s="534"/>
      <c r="G532" s="578"/>
      <c r="H532" s="578"/>
      <c r="I532" s="578"/>
    </row>
    <row r="533" spans="1:9" ht="14.25" customHeight="1" hidden="1">
      <c r="A533" s="108"/>
      <c r="B533" s="109"/>
      <c r="C533" s="110"/>
      <c r="D533" s="110"/>
      <c r="E533" s="526" t="s">
        <v>649</v>
      </c>
      <c r="F533" s="534"/>
      <c r="G533" s="578"/>
      <c r="H533" s="578"/>
      <c r="I533" s="578"/>
    </row>
    <row r="534" spans="1:9" ht="18" customHeight="1" hidden="1">
      <c r="A534" s="108">
        <v>2922</v>
      </c>
      <c r="B534" s="109" t="s">
        <v>719</v>
      </c>
      <c r="C534" s="110">
        <v>2</v>
      </c>
      <c r="D534" s="110">
        <v>2</v>
      </c>
      <c r="E534" s="526" t="s">
        <v>723</v>
      </c>
      <c r="F534" s="504" t="s">
        <v>418</v>
      </c>
      <c r="G534" s="578"/>
      <c r="H534" s="578"/>
      <c r="I534" s="578"/>
    </row>
    <row r="535" spans="1:9" ht="24" hidden="1">
      <c r="A535" s="108"/>
      <c r="B535" s="109"/>
      <c r="C535" s="110"/>
      <c r="D535" s="110"/>
      <c r="E535" s="526" t="s">
        <v>648</v>
      </c>
      <c r="F535" s="534"/>
      <c r="G535" s="578"/>
      <c r="H535" s="578"/>
      <c r="I535" s="578"/>
    </row>
    <row r="536" spans="1:9" ht="1.5" customHeight="1" hidden="1">
      <c r="A536" s="108"/>
      <c r="B536" s="109"/>
      <c r="C536" s="110"/>
      <c r="D536" s="110"/>
      <c r="E536" s="526" t="s">
        <v>649</v>
      </c>
      <c r="F536" s="534"/>
      <c r="G536" s="578"/>
      <c r="H536" s="578"/>
      <c r="I536" s="578"/>
    </row>
    <row r="537" spans="1:9" ht="13.5" customHeight="1" hidden="1">
      <c r="A537" s="108"/>
      <c r="B537" s="109"/>
      <c r="C537" s="110"/>
      <c r="D537" s="110"/>
      <c r="E537" s="526" t="s">
        <v>649</v>
      </c>
      <c r="F537" s="534"/>
      <c r="G537" s="578"/>
      <c r="H537" s="578"/>
      <c r="I537" s="578"/>
    </row>
    <row r="538" spans="1:9" ht="24.75" customHeight="1" hidden="1">
      <c r="A538" s="108">
        <v>2930</v>
      </c>
      <c r="B538" s="521" t="s">
        <v>719</v>
      </c>
      <c r="C538" s="522">
        <v>3</v>
      </c>
      <c r="D538" s="522">
        <v>0</v>
      </c>
      <c r="E538" s="543" t="s">
        <v>724</v>
      </c>
      <c r="F538" s="530" t="s">
        <v>419</v>
      </c>
      <c r="G538" s="578"/>
      <c r="H538" s="578"/>
      <c r="I538" s="578"/>
    </row>
    <row r="539" spans="1:9" ht="15.75" hidden="1">
      <c r="A539" s="108"/>
      <c r="B539" s="521"/>
      <c r="C539" s="522"/>
      <c r="D539" s="522"/>
      <c r="E539" s="526" t="s">
        <v>575</v>
      </c>
      <c r="F539" s="530"/>
      <c r="G539" s="588"/>
      <c r="H539" s="588"/>
      <c r="I539" s="588"/>
    </row>
    <row r="540" spans="1:9" ht="16.5" customHeight="1" hidden="1">
      <c r="A540" s="108">
        <v>2931</v>
      </c>
      <c r="B540" s="109" t="s">
        <v>719</v>
      </c>
      <c r="C540" s="110">
        <v>3</v>
      </c>
      <c r="D540" s="110">
        <v>1</v>
      </c>
      <c r="E540" s="526" t="s">
        <v>725</v>
      </c>
      <c r="F540" s="504" t="s">
        <v>420</v>
      </c>
      <c r="G540" s="578"/>
      <c r="H540" s="578"/>
      <c r="I540" s="578"/>
    </row>
    <row r="541" spans="1:9" ht="24" hidden="1">
      <c r="A541" s="108"/>
      <c r="B541" s="109"/>
      <c r="C541" s="110"/>
      <c r="D541" s="110"/>
      <c r="E541" s="526" t="s">
        <v>648</v>
      </c>
      <c r="F541" s="534"/>
      <c r="G541" s="578"/>
      <c r="H541" s="578"/>
      <c r="I541" s="578"/>
    </row>
    <row r="542" spans="1:9" ht="15.75" hidden="1">
      <c r="A542" s="108"/>
      <c r="B542" s="109"/>
      <c r="C542" s="110"/>
      <c r="D542" s="110"/>
      <c r="E542" s="526" t="s">
        <v>649</v>
      </c>
      <c r="F542" s="534"/>
      <c r="G542" s="578"/>
      <c r="H542" s="578"/>
      <c r="I542" s="578"/>
    </row>
    <row r="543" spans="1:9" ht="15.75" hidden="1">
      <c r="A543" s="108"/>
      <c r="B543" s="109"/>
      <c r="C543" s="110"/>
      <c r="D543" s="110"/>
      <c r="E543" s="526" t="s">
        <v>649</v>
      </c>
      <c r="F543" s="534"/>
      <c r="G543" s="578"/>
      <c r="H543" s="578"/>
      <c r="I543" s="578"/>
    </row>
    <row r="544" spans="1:9" ht="15.75" hidden="1">
      <c r="A544" s="108">
        <v>2932</v>
      </c>
      <c r="B544" s="109" t="s">
        <v>719</v>
      </c>
      <c r="C544" s="110">
        <v>3</v>
      </c>
      <c r="D544" s="110">
        <v>2</v>
      </c>
      <c r="E544" s="526" t="s">
        <v>726</v>
      </c>
      <c r="F544" s="504"/>
      <c r="G544" s="578"/>
      <c r="H544" s="578"/>
      <c r="I544" s="578"/>
    </row>
    <row r="545" spans="1:9" ht="26.25" customHeight="1" hidden="1">
      <c r="A545" s="108"/>
      <c r="B545" s="109"/>
      <c r="C545" s="110"/>
      <c r="D545" s="110"/>
      <c r="E545" s="526" t="s">
        <v>648</v>
      </c>
      <c r="F545" s="534"/>
      <c r="G545" s="578"/>
      <c r="H545" s="578"/>
      <c r="I545" s="578"/>
    </row>
    <row r="546" spans="1:9" s="531" customFormat="1" ht="12.75" customHeight="1" hidden="1">
      <c r="A546" s="108"/>
      <c r="B546" s="109"/>
      <c r="C546" s="110"/>
      <c r="D546" s="110"/>
      <c r="E546" s="526" t="s">
        <v>649</v>
      </c>
      <c r="F546" s="534"/>
      <c r="G546" s="578"/>
      <c r="H546" s="578"/>
      <c r="I546" s="578"/>
    </row>
    <row r="547" spans="1:9" ht="24" customHeight="1" hidden="1">
      <c r="A547" s="108"/>
      <c r="B547" s="109"/>
      <c r="C547" s="110"/>
      <c r="D547" s="110"/>
      <c r="E547" s="526" t="s">
        <v>649</v>
      </c>
      <c r="F547" s="534"/>
      <c r="G547" s="578"/>
      <c r="H547" s="578"/>
      <c r="I547" s="578"/>
    </row>
    <row r="548" spans="1:9" ht="18" customHeight="1" hidden="1">
      <c r="A548" s="108">
        <v>2940</v>
      </c>
      <c r="B548" s="521" t="s">
        <v>719</v>
      </c>
      <c r="C548" s="522">
        <v>4</v>
      </c>
      <c r="D548" s="522">
        <v>0</v>
      </c>
      <c r="E548" s="543" t="s">
        <v>421</v>
      </c>
      <c r="F548" s="530" t="s">
        <v>422</v>
      </c>
      <c r="G548" s="578"/>
      <c r="H548" s="578"/>
      <c r="I548" s="578"/>
    </row>
    <row r="549" spans="1:9" ht="15.75" hidden="1">
      <c r="A549" s="108"/>
      <c r="B549" s="521"/>
      <c r="C549" s="522"/>
      <c r="D549" s="522"/>
      <c r="E549" s="526" t="s">
        <v>575</v>
      </c>
      <c r="F549" s="530"/>
      <c r="G549" s="588"/>
      <c r="H549" s="588"/>
      <c r="I549" s="588"/>
    </row>
    <row r="550" spans="1:9" ht="21" customHeight="1" hidden="1">
      <c r="A550" s="108">
        <v>2941</v>
      </c>
      <c r="B550" s="109" t="s">
        <v>719</v>
      </c>
      <c r="C550" s="110">
        <v>4</v>
      </c>
      <c r="D550" s="110">
        <v>1</v>
      </c>
      <c r="E550" s="526" t="s">
        <v>727</v>
      </c>
      <c r="F550" s="504" t="s">
        <v>423</v>
      </c>
      <c r="G550" s="578"/>
      <c r="H550" s="578"/>
      <c r="I550" s="578"/>
    </row>
    <row r="551" spans="1:9" ht="25.5" customHeight="1" hidden="1">
      <c r="A551" s="108"/>
      <c r="B551" s="109"/>
      <c r="C551" s="110"/>
      <c r="D551" s="110"/>
      <c r="E551" s="526" t="s">
        <v>648</v>
      </c>
      <c r="F551" s="534"/>
      <c r="G551" s="578"/>
      <c r="H551" s="578"/>
      <c r="I551" s="578"/>
    </row>
    <row r="552" spans="1:9" s="531" customFormat="1" ht="10.5" customHeight="1" hidden="1">
      <c r="A552" s="108"/>
      <c r="B552" s="109"/>
      <c r="C552" s="110"/>
      <c r="D552" s="110"/>
      <c r="E552" s="526" t="s">
        <v>649</v>
      </c>
      <c r="F552" s="534"/>
      <c r="G552" s="578"/>
      <c r="H552" s="578"/>
      <c r="I552" s="578"/>
    </row>
    <row r="553" spans="1:9" ht="15.75" hidden="1">
      <c r="A553" s="108"/>
      <c r="B553" s="109"/>
      <c r="C553" s="110"/>
      <c r="D553" s="110"/>
      <c r="E553" s="526" t="s">
        <v>649</v>
      </c>
      <c r="F553" s="534"/>
      <c r="G553" s="578"/>
      <c r="H553" s="578"/>
      <c r="I553" s="578"/>
    </row>
    <row r="554" spans="1:9" ht="21.75" customHeight="1" hidden="1">
      <c r="A554" s="108">
        <v>2942</v>
      </c>
      <c r="B554" s="109" t="s">
        <v>719</v>
      </c>
      <c r="C554" s="110">
        <v>4</v>
      </c>
      <c r="D554" s="110">
        <v>2</v>
      </c>
      <c r="E554" s="526" t="s">
        <v>728</v>
      </c>
      <c r="F554" s="504" t="s">
        <v>424</v>
      </c>
      <c r="G554" s="578"/>
      <c r="H554" s="578"/>
      <c r="I554" s="578"/>
    </row>
    <row r="555" spans="1:9" ht="23.25" customHeight="1" hidden="1">
      <c r="A555" s="108"/>
      <c r="B555" s="109"/>
      <c r="C555" s="110"/>
      <c r="D555" s="110"/>
      <c r="E555" s="526" t="s">
        <v>648</v>
      </c>
      <c r="F555" s="534"/>
      <c r="G555" s="578"/>
      <c r="H555" s="578"/>
      <c r="I555" s="578"/>
    </row>
    <row r="556" spans="1:9" ht="15.75" hidden="1">
      <c r="A556" s="108"/>
      <c r="B556" s="109"/>
      <c r="C556" s="110"/>
      <c r="D556" s="110"/>
      <c r="E556" s="526" t="s">
        <v>649</v>
      </c>
      <c r="F556" s="534"/>
      <c r="G556" s="578"/>
      <c r="H556" s="578"/>
      <c r="I556" s="578"/>
    </row>
    <row r="557" spans="1:9" s="525" customFormat="1" ht="15.75" hidden="1">
      <c r="A557" s="108"/>
      <c r="B557" s="109"/>
      <c r="C557" s="110"/>
      <c r="D557" s="110"/>
      <c r="E557" s="526" t="s">
        <v>649</v>
      </c>
      <c r="F557" s="534"/>
      <c r="G557" s="578"/>
      <c r="H557" s="578"/>
      <c r="I557" s="578"/>
    </row>
    <row r="558" spans="1:9" ht="17.25" customHeight="1">
      <c r="A558" s="108">
        <v>2950</v>
      </c>
      <c r="B558" s="521" t="s">
        <v>719</v>
      </c>
      <c r="C558" s="522">
        <v>5</v>
      </c>
      <c r="D558" s="522">
        <v>0</v>
      </c>
      <c r="E558" s="543" t="s">
        <v>425</v>
      </c>
      <c r="F558" s="530" t="s">
        <v>426</v>
      </c>
      <c r="G558" s="578">
        <v>48089</v>
      </c>
      <c r="H558" s="578">
        <v>45289</v>
      </c>
      <c r="I558" s="578">
        <v>2800</v>
      </c>
    </row>
    <row r="559" spans="1:9" ht="15.75">
      <c r="A559" s="108"/>
      <c r="B559" s="521"/>
      <c r="C559" s="522"/>
      <c r="D559" s="522"/>
      <c r="E559" s="526" t="s">
        <v>575</v>
      </c>
      <c r="F559" s="530"/>
      <c r="G559" s="532"/>
      <c r="H559" s="532"/>
      <c r="I559" s="532"/>
    </row>
    <row r="560" spans="1:9" s="531" customFormat="1" ht="15.75">
      <c r="A560" s="108">
        <v>2951</v>
      </c>
      <c r="B560" s="109" t="s">
        <v>719</v>
      </c>
      <c r="C560" s="110">
        <v>5</v>
      </c>
      <c r="D560" s="110">
        <v>1</v>
      </c>
      <c r="E560" s="526" t="s">
        <v>729</v>
      </c>
      <c r="F560" s="530"/>
      <c r="G560" s="535">
        <v>48089</v>
      </c>
      <c r="H560" s="535">
        <v>45289</v>
      </c>
      <c r="I560" s="535">
        <v>2800</v>
      </c>
    </row>
    <row r="561" spans="1:9" ht="24">
      <c r="A561" s="108"/>
      <c r="B561" s="109"/>
      <c r="C561" s="110"/>
      <c r="D561" s="110"/>
      <c r="E561" s="526" t="s">
        <v>648</v>
      </c>
      <c r="F561" s="534"/>
      <c r="G561" s="535"/>
      <c r="H561" s="535"/>
      <c r="I561" s="535"/>
    </row>
    <row r="562" spans="1:9" ht="15.75">
      <c r="A562" s="108"/>
      <c r="B562" s="109"/>
      <c r="C562" s="110"/>
      <c r="D562" s="110"/>
      <c r="E562" s="542" t="s">
        <v>989</v>
      </c>
      <c r="F562" s="534"/>
      <c r="G562" s="535">
        <v>44189</v>
      </c>
      <c r="H562" s="535">
        <v>44189</v>
      </c>
      <c r="I562" s="535">
        <v>0</v>
      </c>
    </row>
    <row r="563" spans="1:9" ht="15.75">
      <c r="A563" s="108"/>
      <c r="B563" s="109"/>
      <c r="C563" s="110"/>
      <c r="D563" s="110"/>
      <c r="E563" s="526" t="s">
        <v>990</v>
      </c>
      <c r="F563" s="534"/>
      <c r="G563" s="535"/>
      <c r="H563" s="535"/>
      <c r="I563" s="535"/>
    </row>
    <row r="564" spans="1:9" ht="15.75">
      <c r="A564" s="108"/>
      <c r="B564" s="109"/>
      <c r="C564" s="110"/>
      <c r="D564" s="110"/>
      <c r="E564" s="589" t="s">
        <v>991</v>
      </c>
      <c r="F564" s="534"/>
      <c r="G564" s="535">
        <v>16809</v>
      </c>
      <c r="H564" s="535">
        <v>16809</v>
      </c>
      <c r="I564" s="535"/>
    </row>
    <row r="565" spans="1:9" ht="15.75">
      <c r="A565" s="108"/>
      <c r="B565" s="109"/>
      <c r="C565" s="110"/>
      <c r="D565" s="110"/>
      <c r="E565" s="542" t="s">
        <v>992</v>
      </c>
      <c r="F565" s="534"/>
      <c r="G565" s="535">
        <v>15604</v>
      </c>
      <c r="H565" s="535">
        <v>15604</v>
      </c>
      <c r="I565" s="535"/>
    </row>
    <row r="566" spans="1:9" ht="15" customHeight="1">
      <c r="A566" s="108"/>
      <c r="B566" s="109"/>
      <c r="C566" s="110"/>
      <c r="D566" s="110"/>
      <c r="E566" s="542" t="s">
        <v>993</v>
      </c>
      <c r="F566" s="534"/>
      <c r="G566" s="535">
        <v>11776</v>
      </c>
      <c r="H566" s="535">
        <v>11776</v>
      </c>
      <c r="I566" s="535"/>
    </row>
    <row r="567" spans="1:9" ht="15.75" hidden="1">
      <c r="A567" s="108"/>
      <c r="B567" s="109"/>
      <c r="C567" s="110"/>
      <c r="D567" s="110"/>
      <c r="E567" s="526"/>
      <c r="F567" s="534"/>
      <c r="G567" s="535"/>
      <c r="H567" s="535"/>
      <c r="I567" s="535"/>
    </row>
    <row r="568" spans="1:9" ht="15.75" hidden="1">
      <c r="A568" s="108"/>
      <c r="B568" s="109"/>
      <c r="C568" s="110"/>
      <c r="D568" s="110"/>
      <c r="E568" s="526"/>
      <c r="F568" s="534"/>
      <c r="G568" s="535"/>
      <c r="H568" s="535"/>
      <c r="I568" s="535"/>
    </row>
    <row r="569" spans="1:9" ht="15.75" hidden="1">
      <c r="A569" s="108"/>
      <c r="B569" s="109"/>
      <c r="C569" s="110"/>
      <c r="D569" s="110"/>
      <c r="E569" s="526"/>
      <c r="F569" s="534"/>
      <c r="G569" s="535"/>
      <c r="H569" s="535"/>
      <c r="I569" s="535"/>
    </row>
    <row r="570" spans="1:9" ht="15.75" hidden="1">
      <c r="A570" s="108"/>
      <c r="B570" s="109"/>
      <c r="C570" s="110"/>
      <c r="D570" s="110"/>
      <c r="E570" s="526"/>
      <c r="F570" s="534"/>
      <c r="G570" s="535"/>
      <c r="H570" s="535"/>
      <c r="I570" s="535"/>
    </row>
    <row r="571" spans="1:9" ht="15.75" hidden="1">
      <c r="A571" s="108"/>
      <c r="B571" s="109"/>
      <c r="C571" s="110"/>
      <c r="D571" s="110"/>
      <c r="E571" s="548"/>
      <c r="F571" s="534"/>
      <c r="G571" s="535"/>
      <c r="H571" s="535"/>
      <c r="I571" s="535"/>
    </row>
    <row r="572" spans="1:9" ht="21" customHeight="1" hidden="1">
      <c r="A572" s="500"/>
      <c r="B572" s="590"/>
      <c r="C572" s="591"/>
      <c r="D572" s="592"/>
      <c r="E572" s="526"/>
      <c r="F572" s="504" t="s">
        <v>427</v>
      </c>
      <c r="G572" s="535"/>
      <c r="H572" s="535"/>
      <c r="I572" s="535"/>
    </row>
    <row r="573" spans="1:9" ht="13.5" customHeight="1">
      <c r="A573" s="500"/>
      <c r="B573" s="590"/>
      <c r="C573" s="591"/>
      <c r="D573" s="592"/>
      <c r="E573" s="542" t="s">
        <v>751</v>
      </c>
      <c r="F573" s="504"/>
      <c r="G573" s="535">
        <v>1100</v>
      </c>
      <c r="H573" s="535">
        <v>1100</v>
      </c>
      <c r="I573" s="535"/>
    </row>
    <row r="574" spans="1:9" ht="13.5" customHeight="1">
      <c r="A574" s="500"/>
      <c r="B574" s="590"/>
      <c r="C574" s="591"/>
      <c r="D574" s="592"/>
      <c r="E574" s="537" t="s">
        <v>1044</v>
      </c>
      <c r="F574" s="504"/>
      <c r="G574" s="535">
        <v>2200</v>
      </c>
      <c r="H574" s="535"/>
      <c r="I574" s="535">
        <v>2200</v>
      </c>
    </row>
    <row r="575" spans="1:9" ht="13.5" customHeight="1">
      <c r="A575" s="500"/>
      <c r="B575" s="590"/>
      <c r="C575" s="591"/>
      <c r="D575" s="592"/>
      <c r="E575" s="538" t="s">
        <v>984</v>
      </c>
      <c r="F575" s="504"/>
      <c r="G575" s="535">
        <v>600</v>
      </c>
      <c r="H575" s="535"/>
      <c r="I575" s="535">
        <v>600</v>
      </c>
    </row>
    <row r="576" spans="1:9" ht="15" customHeight="1">
      <c r="A576" s="108">
        <v>2952</v>
      </c>
      <c r="B576" s="109" t="s">
        <v>719</v>
      </c>
      <c r="C576" s="110">
        <v>5</v>
      </c>
      <c r="D576" s="110">
        <v>2</v>
      </c>
      <c r="E576" s="526" t="s">
        <v>730</v>
      </c>
      <c r="F576" s="534"/>
      <c r="G576" s="535"/>
      <c r="H576" s="535"/>
      <c r="I576" s="535"/>
    </row>
    <row r="577" spans="1:9" ht="24" hidden="1">
      <c r="A577" s="108"/>
      <c r="B577" s="109"/>
      <c r="C577" s="110"/>
      <c r="D577" s="110"/>
      <c r="E577" s="526" t="s">
        <v>648</v>
      </c>
      <c r="F577" s="534"/>
      <c r="G577" s="535"/>
      <c r="H577" s="535"/>
      <c r="I577" s="535"/>
    </row>
    <row r="578" spans="1:9" ht="15.75" customHeight="1" hidden="1">
      <c r="A578" s="108"/>
      <c r="B578" s="109"/>
      <c r="C578" s="110"/>
      <c r="D578" s="110"/>
      <c r="E578" s="526" t="s">
        <v>649</v>
      </c>
      <c r="F578" s="534"/>
      <c r="G578" s="535"/>
      <c r="H578" s="535"/>
      <c r="I578" s="535"/>
    </row>
    <row r="579" spans="1:9" ht="171.75" customHeight="1" hidden="1">
      <c r="A579" s="108">
        <v>2960</v>
      </c>
      <c r="B579" s="521" t="s">
        <v>719</v>
      </c>
      <c r="C579" s="522">
        <v>6</v>
      </c>
      <c r="D579" s="522">
        <v>0</v>
      </c>
      <c r="E579" s="526" t="s">
        <v>649</v>
      </c>
      <c r="F579" s="530" t="s">
        <v>429</v>
      </c>
      <c r="G579" s="535"/>
      <c r="H579" s="535"/>
      <c r="I579" s="535"/>
    </row>
    <row r="580" spans="1:9" ht="15.75">
      <c r="A580" s="108"/>
      <c r="B580" s="521"/>
      <c r="C580" s="522"/>
      <c r="D580" s="522"/>
      <c r="E580" s="543" t="s">
        <v>428</v>
      </c>
      <c r="F580" s="530"/>
      <c r="G580" s="532"/>
      <c r="H580" s="532"/>
      <c r="I580" s="532"/>
    </row>
    <row r="581" spans="1:9" s="531" customFormat="1" ht="10.5" customHeight="1">
      <c r="A581" s="108">
        <v>2961</v>
      </c>
      <c r="B581" s="109" t="s">
        <v>719</v>
      </c>
      <c r="C581" s="110">
        <v>6</v>
      </c>
      <c r="D581" s="110">
        <v>1</v>
      </c>
      <c r="E581" s="526" t="s">
        <v>575</v>
      </c>
      <c r="F581" s="504" t="s">
        <v>430</v>
      </c>
      <c r="G581" s="535"/>
      <c r="H581" s="535"/>
      <c r="I581" s="535"/>
    </row>
    <row r="582" spans="1:9" ht="15.75">
      <c r="A582" s="108"/>
      <c r="B582" s="109"/>
      <c r="C582" s="110"/>
      <c r="D582" s="110"/>
      <c r="E582" s="526" t="s">
        <v>428</v>
      </c>
      <c r="F582" s="534"/>
      <c r="G582" s="535"/>
      <c r="H582" s="535"/>
      <c r="I582" s="535"/>
    </row>
    <row r="583" spans="1:9" ht="24" hidden="1">
      <c r="A583" s="108"/>
      <c r="B583" s="109"/>
      <c r="C583" s="110"/>
      <c r="D583" s="110"/>
      <c r="E583" s="526" t="s">
        <v>648</v>
      </c>
      <c r="F583" s="534"/>
      <c r="G583" s="535"/>
      <c r="H583" s="535"/>
      <c r="I583" s="535"/>
    </row>
    <row r="584" spans="1:9" ht="15.75" hidden="1">
      <c r="A584" s="108"/>
      <c r="B584" s="109"/>
      <c r="C584" s="110"/>
      <c r="D584" s="110"/>
      <c r="E584" s="526" t="s">
        <v>649</v>
      </c>
      <c r="F584" s="534"/>
      <c r="G584" s="535"/>
      <c r="H584" s="535"/>
      <c r="I584" s="535"/>
    </row>
    <row r="585" spans="1:9" ht="15.75" customHeight="1">
      <c r="A585" s="108">
        <v>2970</v>
      </c>
      <c r="B585" s="521" t="s">
        <v>719</v>
      </c>
      <c r="C585" s="522">
        <v>7</v>
      </c>
      <c r="D585" s="522">
        <v>0</v>
      </c>
      <c r="E585" s="526" t="s">
        <v>649</v>
      </c>
      <c r="F585" s="530" t="s">
        <v>432</v>
      </c>
      <c r="G585" s="535"/>
      <c r="H585" s="535"/>
      <c r="I585" s="535"/>
    </row>
    <row r="586" spans="1:9" ht="12.75" customHeight="1">
      <c r="A586" s="108"/>
      <c r="B586" s="521"/>
      <c r="C586" s="522"/>
      <c r="D586" s="522"/>
      <c r="E586" s="543" t="s">
        <v>431</v>
      </c>
      <c r="F586" s="530"/>
      <c r="G586" s="532"/>
      <c r="H586" s="532"/>
      <c r="I586" s="532"/>
    </row>
    <row r="587" spans="1:9" ht="13.5" customHeight="1">
      <c r="A587" s="108">
        <v>2971</v>
      </c>
      <c r="B587" s="109" t="s">
        <v>719</v>
      </c>
      <c r="C587" s="110">
        <v>7</v>
      </c>
      <c r="D587" s="110">
        <v>1</v>
      </c>
      <c r="E587" s="526" t="s">
        <v>575</v>
      </c>
      <c r="F587" s="504" t="s">
        <v>432</v>
      </c>
      <c r="G587" s="535"/>
      <c r="H587" s="535"/>
      <c r="I587" s="535"/>
    </row>
    <row r="588" spans="1:9" ht="24">
      <c r="A588" s="108"/>
      <c r="B588" s="109"/>
      <c r="C588" s="110"/>
      <c r="D588" s="110"/>
      <c r="E588" s="526" t="s">
        <v>431</v>
      </c>
      <c r="F588" s="534"/>
      <c r="G588" s="535"/>
      <c r="H588" s="535"/>
      <c r="I588" s="535"/>
    </row>
    <row r="589" spans="1:9" ht="29.25" customHeight="1">
      <c r="A589" s="108"/>
      <c r="B589" s="109"/>
      <c r="C589" s="110"/>
      <c r="D589" s="110"/>
      <c r="E589" s="526" t="s">
        <v>648</v>
      </c>
      <c r="F589" s="534"/>
      <c r="G589" s="535"/>
      <c r="H589" s="535"/>
      <c r="I589" s="535"/>
    </row>
    <row r="590" spans="1:9" ht="15.75" hidden="1">
      <c r="A590" s="108"/>
      <c r="B590" s="109"/>
      <c r="C590" s="110"/>
      <c r="D590" s="110"/>
      <c r="E590" s="526" t="s">
        <v>649</v>
      </c>
      <c r="F590" s="534"/>
      <c r="G590" s="535"/>
      <c r="H590" s="535"/>
      <c r="I590" s="535"/>
    </row>
    <row r="591" spans="1:9" s="531" customFormat="1" ht="15" customHeight="1">
      <c r="A591" s="108">
        <v>2980</v>
      </c>
      <c r="B591" s="521" t="s">
        <v>719</v>
      </c>
      <c r="C591" s="522">
        <v>8</v>
      </c>
      <c r="D591" s="522">
        <v>0</v>
      </c>
      <c r="E591" s="526" t="s">
        <v>649</v>
      </c>
      <c r="F591" s="530" t="s">
        <v>434</v>
      </c>
      <c r="G591" s="535"/>
      <c r="H591" s="535"/>
      <c r="I591" s="535"/>
    </row>
    <row r="592" spans="1:9" ht="15.75">
      <c r="A592" s="108"/>
      <c r="B592" s="521"/>
      <c r="C592" s="522"/>
      <c r="D592" s="522"/>
      <c r="E592" s="543" t="s">
        <v>433</v>
      </c>
      <c r="F592" s="530"/>
      <c r="G592" s="532"/>
      <c r="H592" s="532"/>
      <c r="I592" s="532"/>
    </row>
    <row r="593" spans="1:9" ht="11.25" customHeight="1">
      <c r="A593" s="108">
        <v>2981</v>
      </c>
      <c r="B593" s="109" t="s">
        <v>719</v>
      </c>
      <c r="C593" s="110">
        <v>8</v>
      </c>
      <c r="D593" s="110">
        <v>1</v>
      </c>
      <c r="E593" s="526" t="s">
        <v>575</v>
      </c>
      <c r="F593" s="504" t="s">
        <v>435</v>
      </c>
      <c r="G593" s="535"/>
      <c r="H593" s="535"/>
      <c r="I593" s="535"/>
    </row>
    <row r="594" spans="1:9" ht="18.75" customHeight="1">
      <c r="A594" s="108"/>
      <c r="B594" s="109"/>
      <c r="C594" s="110"/>
      <c r="D594" s="110"/>
      <c r="E594" s="526" t="s">
        <v>433</v>
      </c>
      <c r="F594" s="534"/>
      <c r="G594" s="535"/>
      <c r="H594" s="535"/>
      <c r="I594" s="535"/>
    </row>
    <row r="595" spans="1:9" ht="24" hidden="1">
      <c r="A595" s="108"/>
      <c r="B595" s="109"/>
      <c r="C595" s="110"/>
      <c r="D595" s="110"/>
      <c r="E595" s="526" t="s">
        <v>648</v>
      </c>
      <c r="F595" s="534"/>
      <c r="G595" s="535"/>
      <c r="H595" s="535"/>
      <c r="I595" s="535"/>
    </row>
    <row r="596" spans="1:9" ht="15.75" hidden="1">
      <c r="A596" s="108"/>
      <c r="B596" s="109"/>
      <c r="C596" s="110"/>
      <c r="D596" s="110"/>
      <c r="E596" s="526" t="s">
        <v>649</v>
      </c>
      <c r="F596" s="534"/>
      <c r="G596" s="535"/>
      <c r="H596" s="535"/>
      <c r="I596" s="535"/>
    </row>
    <row r="597" spans="1:9" ht="46.5" customHeight="1">
      <c r="A597" s="520">
        <v>3000</v>
      </c>
      <c r="B597" s="521" t="s">
        <v>732</v>
      </c>
      <c r="C597" s="522">
        <v>0</v>
      </c>
      <c r="D597" s="522">
        <v>0</v>
      </c>
      <c r="E597" s="552" t="s">
        <v>1034</v>
      </c>
      <c r="F597" s="549" t="s">
        <v>436</v>
      </c>
      <c r="G597" s="550">
        <v>6300</v>
      </c>
      <c r="H597" s="550">
        <v>6300</v>
      </c>
      <c r="I597" s="550">
        <v>0</v>
      </c>
    </row>
    <row r="598" spans="1:9" ht="15.75" hidden="1">
      <c r="A598" s="108"/>
      <c r="B598" s="521"/>
      <c r="C598" s="522"/>
      <c r="D598" s="522"/>
      <c r="E598" s="499"/>
      <c r="F598" s="527"/>
      <c r="G598" s="535"/>
      <c r="H598" s="535"/>
      <c r="I598" s="535"/>
    </row>
    <row r="599" spans="1:9" ht="21" customHeight="1">
      <c r="A599" s="108">
        <v>3010</v>
      </c>
      <c r="B599" s="521" t="s">
        <v>732</v>
      </c>
      <c r="C599" s="522">
        <v>1</v>
      </c>
      <c r="D599" s="522">
        <v>0</v>
      </c>
      <c r="E599" s="526" t="s">
        <v>574</v>
      </c>
      <c r="F599" s="530" t="s">
        <v>437</v>
      </c>
      <c r="G599" s="535"/>
      <c r="H599" s="535"/>
      <c r="I599" s="535"/>
    </row>
    <row r="600" spans="1:9" ht="10.5" customHeight="1">
      <c r="A600" s="108"/>
      <c r="B600" s="521"/>
      <c r="C600" s="522"/>
      <c r="D600" s="522"/>
      <c r="E600" s="543" t="s">
        <v>731</v>
      </c>
      <c r="F600" s="530"/>
      <c r="G600" s="532"/>
      <c r="H600" s="532"/>
      <c r="I600" s="532"/>
    </row>
    <row r="601" spans="1:9" s="531" customFormat="1" ht="10.5" customHeight="1">
      <c r="A601" s="108">
        <v>3011</v>
      </c>
      <c r="B601" s="109" t="s">
        <v>732</v>
      </c>
      <c r="C601" s="110">
        <v>1</v>
      </c>
      <c r="D601" s="110">
        <v>1</v>
      </c>
      <c r="E601" s="526" t="s">
        <v>575</v>
      </c>
      <c r="F601" s="504" t="s">
        <v>439</v>
      </c>
      <c r="G601" s="535"/>
      <c r="H601" s="535"/>
      <c r="I601" s="535"/>
    </row>
    <row r="602" spans="1:9" ht="15.75">
      <c r="A602" s="108"/>
      <c r="B602" s="109"/>
      <c r="C602" s="110"/>
      <c r="D602" s="110"/>
      <c r="E602" s="526" t="s">
        <v>438</v>
      </c>
      <c r="F602" s="534"/>
      <c r="G602" s="535"/>
      <c r="H602" s="535"/>
      <c r="I602" s="535"/>
    </row>
    <row r="603" spans="1:9" ht="24">
      <c r="A603" s="108"/>
      <c r="B603" s="109"/>
      <c r="C603" s="110"/>
      <c r="D603" s="110"/>
      <c r="E603" s="526" t="s">
        <v>648</v>
      </c>
      <c r="F603" s="534"/>
      <c r="G603" s="535"/>
      <c r="H603" s="535"/>
      <c r="I603" s="535"/>
    </row>
    <row r="604" spans="1:9" ht="15.75" hidden="1">
      <c r="A604" s="108"/>
      <c r="B604" s="109"/>
      <c r="C604" s="110"/>
      <c r="D604" s="110"/>
      <c r="E604" s="526" t="s">
        <v>649</v>
      </c>
      <c r="F604" s="534"/>
      <c r="G604" s="535"/>
      <c r="H604" s="535"/>
      <c r="I604" s="535"/>
    </row>
    <row r="605" spans="1:9" ht="19.5" customHeight="1">
      <c r="A605" s="108">
        <v>3012</v>
      </c>
      <c r="B605" s="109" t="s">
        <v>732</v>
      </c>
      <c r="C605" s="110">
        <v>1</v>
      </c>
      <c r="D605" s="110">
        <v>2</v>
      </c>
      <c r="E605" s="526" t="s">
        <v>649</v>
      </c>
      <c r="F605" s="504" t="s">
        <v>441</v>
      </c>
      <c r="G605" s="535"/>
      <c r="H605" s="535"/>
      <c r="I605" s="535"/>
    </row>
    <row r="606" spans="1:9" ht="15" customHeight="1">
      <c r="A606" s="108"/>
      <c r="B606" s="109"/>
      <c r="C606" s="110"/>
      <c r="D606" s="110"/>
      <c r="E606" s="526" t="s">
        <v>440</v>
      </c>
      <c r="F606" s="534"/>
      <c r="G606" s="535"/>
      <c r="H606" s="535"/>
      <c r="I606" s="535"/>
    </row>
    <row r="607" spans="1:9" ht="0.75" customHeight="1" hidden="1">
      <c r="A607" s="108"/>
      <c r="B607" s="109"/>
      <c r="C607" s="110"/>
      <c r="D607" s="110"/>
      <c r="E607" s="526" t="s">
        <v>648</v>
      </c>
      <c r="F607" s="534"/>
      <c r="G607" s="535"/>
      <c r="H607" s="535"/>
      <c r="I607" s="535"/>
    </row>
    <row r="608" spans="1:9" ht="15.75" hidden="1">
      <c r="A608" s="108"/>
      <c r="B608" s="109"/>
      <c r="C608" s="110"/>
      <c r="D608" s="110"/>
      <c r="E608" s="526" t="s">
        <v>649</v>
      </c>
      <c r="F608" s="534"/>
      <c r="G608" s="535"/>
      <c r="H608" s="535"/>
      <c r="I608" s="535"/>
    </row>
    <row r="609" spans="1:9" ht="18.75" customHeight="1">
      <c r="A609" s="108">
        <v>3020</v>
      </c>
      <c r="B609" s="521" t="s">
        <v>732</v>
      </c>
      <c r="C609" s="522">
        <v>2</v>
      </c>
      <c r="D609" s="522">
        <v>0</v>
      </c>
      <c r="E609" s="526" t="s">
        <v>649</v>
      </c>
      <c r="F609" s="530" t="s">
        <v>443</v>
      </c>
      <c r="G609" s="535"/>
      <c r="H609" s="535"/>
      <c r="I609" s="535"/>
    </row>
    <row r="610" spans="1:9" ht="15.75">
      <c r="A610" s="108"/>
      <c r="B610" s="521"/>
      <c r="C610" s="522"/>
      <c r="D610" s="522"/>
      <c r="E610" s="543" t="s">
        <v>442</v>
      </c>
      <c r="F610" s="530"/>
      <c r="G610" s="532"/>
      <c r="H610" s="532"/>
      <c r="I610" s="532"/>
    </row>
    <row r="611" spans="1:9" s="531" customFormat="1" ht="10.5" customHeight="1">
      <c r="A611" s="108">
        <v>3021</v>
      </c>
      <c r="B611" s="109" t="s">
        <v>732</v>
      </c>
      <c r="C611" s="110">
        <v>2</v>
      </c>
      <c r="D611" s="110">
        <v>1</v>
      </c>
      <c r="E611" s="526" t="s">
        <v>575</v>
      </c>
      <c r="F611" s="504" t="s">
        <v>444</v>
      </c>
      <c r="G611" s="535"/>
      <c r="H611" s="535"/>
      <c r="I611" s="535"/>
    </row>
    <row r="612" spans="1:9" ht="15.75" hidden="1">
      <c r="A612" s="108"/>
      <c r="B612" s="109"/>
      <c r="C612" s="110"/>
      <c r="D612" s="110"/>
      <c r="E612" s="526" t="s">
        <v>442</v>
      </c>
      <c r="F612" s="534"/>
      <c r="G612" s="535"/>
      <c r="H612" s="535"/>
      <c r="I612" s="535"/>
    </row>
    <row r="613" spans="1:9" ht="15" customHeight="1" hidden="1">
      <c r="A613" s="108"/>
      <c r="B613" s="109"/>
      <c r="C613" s="110"/>
      <c r="D613" s="110"/>
      <c r="E613" s="526" t="s">
        <v>648</v>
      </c>
      <c r="F613" s="534"/>
      <c r="G613" s="535"/>
      <c r="H613" s="535"/>
      <c r="I613" s="535"/>
    </row>
    <row r="614" spans="1:9" ht="0.75" customHeight="1" hidden="1">
      <c r="A614" s="108"/>
      <c r="B614" s="109"/>
      <c r="C614" s="110"/>
      <c r="D614" s="110"/>
      <c r="E614" s="526" t="s">
        <v>649</v>
      </c>
      <c r="F614" s="534"/>
      <c r="G614" s="535"/>
      <c r="H614" s="535"/>
      <c r="I614" s="535"/>
    </row>
    <row r="615" spans="1:9" ht="16.5" customHeight="1">
      <c r="A615" s="108">
        <v>3030</v>
      </c>
      <c r="B615" s="521" t="s">
        <v>732</v>
      </c>
      <c r="C615" s="522">
        <v>3</v>
      </c>
      <c r="D615" s="522">
        <v>0</v>
      </c>
      <c r="E615" s="526" t="s">
        <v>649</v>
      </c>
      <c r="F615" s="530" t="s">
        <v>446</v>
      </c>
      <c r="G615" s="535"/>
      <c r="H615" s="535"/>
      <c r="I615" s="535"/>
    </row>
    <row r="616" spans="1:9" ht="15.75" hidden="1">
      <c r="A616" s="108"/>
      <c r="B616" s="521"/>
      <c r="C616" s="522"/>
      <c r="D616" s="522"/>
      <c r="E616" s="543" t="s">
        <v>445</v>
      </c>
      <c r="F616" s="530"/>
      <c r="G616" s="532"/>
      <c r="H616" s="532"/>
      <c r="I616" s="532"/>
    </row>
    <row r="617" spans="1:9" ht="0.75" customHeight="1" hidden="1">
      <c r="A617" s="108">
        <v>3031</v>
      </c>
      <c r="B617" s="109" t="s">
        <v>732</v>
      </c>
      <c r="C617" s="110">
        <v>3</v>
      </c>
      <c r="D617" s="110">
        <v>1</v>
      </c>
      <c r="E617" s="526" t="s">
        <v>575</v>
      </c>
      <c r="F617" s="530"/>
      <c r="G617" s="532"/>
      <c r="H617" s="532"/>
      <c r="I617" s="532"/>
    </row>
    <row r="618" spans="1:9" ht="12.75" customHeight="1" hidden="1">
      <c r="A618" s="108">
        <v>3040</v>
      </c>
      <c r="B618" s="521" t="s">
        <v>732</v>
      </c>
      <c r="C618" s="522">
        <v>4</v>
      </c>
      <c r="D618" s="522">
        <v>0</v>
      </c>
      <c r="E618" s="526" t="s">
        <v>445</v>
      </c>
      <c r="F618" s="530" t="s">
        <v>448</v>
      </c>
      <c r="G618" s="535"/>
      <c r="H618" s="535"/>
      <c r="I618" s="535"/>
    </row>
    <row r="619" spans="1:9" ht="15.75" hidden="1">
      <c r="A619" s="108"/>
      <c r="B619" s="521"/>
      <c r="C619" s="522"/>
      <c r="D619" s="522"/>
      <c r="E619" s="543" t="s">
        <v>447</v>
      </c>
      <c r="F619" s="530"/>
      <c r="G619" s="532"/>
      <c r="H619" s="532"/>
      <c r="I619" s="532"/>
    </row>
    <row r="620" spans="1:9" ht="11.25" customHeight="1" hidden="1">
      <c r="A620" s="108">
        <v>3041</v>
      </c>
      <c r="B620" s="109" t="s">
        <v>732</v>
      </c>
      <c r="C620" s="110">
        <v>4</v>
      </c>
      <c r="D620" s="110">
        <v>1</v>
      </c>
      <c r="E620" s="526" t="s">
        <v>575</v>
      </c>
      <c r="F620" s="504" t="s">
        <v>449</v>
      </c>
      <c r="G620" s="535"/>
      <c r="H620" s="535"/>
      <c r="I620" s="535"/>
    </row>
    <row r="621" spans="1:9" s="531" customFormat="1" ht="11.25" customHeight="1" hidden="1">
      <c r="A621" s="108"/>
      <c r="B621" s="109"/>
      <c r="C621" s="110"/>
      <c r="D621" s="110"/>
      <c r="E621" s="526" t="s">
        <v>447</v>
      </c>
      <c r="F621" s="534"/>
      <c r="G621" s="535"/>
      <c r="H621" s="535"/>
      <c r="I621" s="535"/>
    </row>
    <row r="622" spans="1:9" ht="1.5" customHeight="1" hidden="1">
      <c r="A622" s="108"/>
      <c r="B622" s="109"/>
      <c r="C622" s="110"/>
      <c r="D622" s="110"/>
      <c r="E622" s="526" t="s">
        <v>648</v>
      </c>
      <c r="F622" s="534"/>
      <c r="G622" s="535"/>
      <c r="H622" s="535"/>
      <c r="I622" s="535"/>
    </row>
    <row r="623" spans="1:9" ht="15.75" hidden="1">
      <c r="A623" s="108"/>
      <c r="B623" s="109"/>
      <c r="C623" s="110"/>
      <c r="D623" s="110"/>
      <c r="E623" s="526" t="s">
        <v>649</v>
      </c>
      <c r="F623" s="534"/>
      <c r="G623" s="535"/>
      <c r="H623" s="535"/>
      <c r="I623" s="535"/>
    </row>
    <row r="624" spans="1:9" ht="32.25" customHeight="1">
      <c r="A624" s="108">
        <v>3050</v>
      </c>
      <c r="B624" s="521" t="s">
        <v>732</v>
      </c>
      <c r="C624" s="522">
        <v>5</v>
      </c>
      <c r="D624" s="522">
        <v>0</v>
      </c>
      <c r="E624" s="526" t="s">
        <v>649</v>
      </c>
      <c r="F624" s="530" t="s">
        <v>451</v>
      </c>
      <c r="G624" s="535"/>
      <c r="H624" s="535"/>
      <c r="I624" s="535"/>
    </row>
    <row r="625" spans="1:9" ht="15.75">
      <c r="A625" s="108"/>
      <c r="B625" s="521"/>
      <c r="C625" s="522"/>
      <c r="D625" s="522"/>
      <c r="E625" s="543" t="s">
        <v>450</v>
      </c>
      <c r="F625" s="530"/>
      <c r="G625" s="532"/>
      <c r="H625" s="532"/>
      <c r="I625" s="532"/>
    </row>
    <row r="626" spans="1:9" ht="21" customHeight="1">
      <c r="A626" s="108">
        <v>3051</v>
      </c>
      <c r="B626" s="109" t="s">
        <v>732</v>
      </c>
      <c r="C626" s="110">
        <v>5</v>
      </c>
      <c r="D626" s="110">
        <v>1</v>
      </c>
      <c r="E626" s="526" t="s">
        <v>575</v>
      </c>
      <c r="F626" s="504" t="s">
        <v>451</v>
      </c>
      <c r="G626" s="535"/>
      <c r="H626" s="535"/>
      <c r="I626" s="535"/>
    </row>
    <row r="627" spans="1:9" s="531" customFormat="1" ht="17.25" customHeight="1">
      <c r="A627" s="108"/>
      <c r="B627" s="109"/>
      <c r="C627" s="110"/>
      <c r="D627" s="110"/>
      <c r="E627" s="526" t="s">
        <v>450</v>
      </c>
      <c r="F627" s="534"/>
      <c r="G627" s="535"/>
      <c r="H627" s="535"/>
      <c r="I627" s="535"/>
    </row>
    <row r="628" spans="1:9" ht="24" hidden="1">
      <c r="A628" s="108"/>
      <c r="B628" s="109"/>
      <c r="C628" s="110"/>
      <c r="D628" s="110"/>
      <c r="E628" s="526" t="s">
        <v>648</v>
      </c>
      <c r="F628" s="534"/>
      <c r="G628" s="535"/>
      <c r="H628" s="535"/>
      <c r="I628" s="535"/>
    </row>
    <row r="629" spans="1:9" ht="15.75" hidden="1">
      <c r="A629" s="108"/>
      <c r="B629" s="109"/>
      <c r="C629" s="110"/>
      <c r="D629" s="110"/>
      <c r="E629" s="526" t="s">
        <v>649</v>
      </c>
      <c r="F629" s="534"/>
      <c r="G629" s="535"/>
      <c r="H629" s="535"/>
      <c r="I629" s="535"/>
    </row>
    <row r="630" spans="1:9" ht="20.25" customHeight="1">
      <c r="A630" s="108">
        <v>3060</v>
      </c>
      <c r="B630" s="521" t="s">
        <v>732</v>
      </c>
      <c r="C630" s="522">
        <v>6</v>
      </c>
      <c r="D630" s="522">
        <v>0</v>
      </c>
      <c r="E630" s="526" t="s">
        <v>649</v>
      </c>
      <c r="F630" s="530" t="s">
        <v>453</v>
      </c>
      <c r="G630" s="535"/>
      <c r="H630" s="535"/>
      <c r="I630" s="535"/>
    </row>
    <row r="631" spans="1:9" ht="11.25" customHeight="1">
      <c r="A631" s="108"/>
      <c r="B631" s="521"/>
      <c r="C631" s="522"/>
      <c r="D631" s="522"/>
      <c r="E631" s="543" t="s">
        <v>452</v>
      </c>
      <c r="F631" s="530"/>
      <c r="G631" s="532"/>
      <c r="H631" s="532"/>
      <c r="I631" s="532"/>
    </row>
    <row r="632" spans="1:9" ht="15.75" customHeight="1">
      <c r="A632" s="108">
        <v>3061</v>
      </c>
      <c r="B632" s="109" t="s">
        <v>732</v>
      </c>
      <c r="C632" s="110">
        <v>6</v>
      </c>
      <c r="D632" s="110">
        <v>1</v>
      </c>
      <c r="E632" s="526" t="s">
        <v>575</v>
      </c>
      <c r="F632" s="504" t="s">
        <v>453</v>
      </c>
      <c r="G632" s="535"/>
      <c r="H632" s="535"/>
      <c r="I632" s="535"/>
    </row>
    <row r="633" spans="1:9" s="531" customFormat="1" ht="13.5" customHeight="1">
      <c r="A633" s="108"/>
      <c r="B633" s="109"/>
      <c r="C633" s="110"/>
      <c r="D633" s="110"/>
      <c r="E633" s="526" t="s">
        <v>452</v>
      </c>
      <c r="F633" s="534"/>
      <c r="G633" s="535"/>
      <c r="H633" s="535"/>
      <c r="I633" s="535"/>
    </row>
    <row r="634" spans="1:9" ht="24" hidden="1">
      <c r="A634" s="108"/>
      <c r="B634" s="109"/>
      <c r="C634" s="110"/>
      <c r="D634" s="110"/>
      <c r="E634" s="526" t="s">
        <v>648</v>
      </c>
      <c r="F634" s="534"/>
      <c r="G634" s="535"/>
      <c r="H634" s="535"/>
      <c r="I634" s="535"/>
    </row>
    <row r="635" spans="1:9" ht="15.75" hidden="1">
      <c r="A635" s="108"/>
      <c r="B635" s="109"/>
      <c r="C635" s="110"/>
      <c r="D635" s="110"/>
      <c r="E635" s="526" t="s">
        <v>649</v>
      </c>
      <c r="F635" s="534"/>
      <c r="G635" s="535"/>
      <c r="H635" s="535"/>
      <c r="I635" s="535"/>
    </row>
    <row r="636" spans="1:9" ht="15.75" customHeight="1">
      <c r="A636" s="108">
        <v>3070</v>
      </c>
      <c r="B636" s="521" t="s">
        <v>732</v>
      </c>
      <c r="C636" s="522">
        <v>7</v>
      </c>
      <c r="D636" s="522">
        <v>0</v>
      </c>
      <c r="E636" s="526" t="s">
        <v>649</v>
      </c>
      <c r="F636" s="530" t="s">
        <v>455</v>
      </c>
      <c r="G636" s="535"/>
      <c r="H636" s="535"/>
      <c r="I636" s="535"/>
    </row>
    <row r="637" spans="1:9" ht="14.25" customHeight="1">
      <c r="A637" s="108"/>
      <c r="B637" s="521"/>
      <c r="C637" s="522"/>
      <c r="D637" s="522"/>
      <c r="E637" s="543" t="s">
        <v>454</v>
      </c>
      <c r="F637" s="530"/>
      <c r="G637" s="593">
        <v>6300</v>
      </c>
      <c r="H637" s="593">
        <v>6300</v>
      </c>
      <c r="I637" s="532">
        <v>0</v>
      </c>
    </row>
    <row r="638" spans="1:9" s="525" customFormat="1" ht="12.75" customHeight="1">
      <c r="A638" s="108">
        <v>3071</v>
      </c>
      <c r="B638" s="109" t="s">
        <v>732</v>
      </c>
      <c r="C638" s="110">
        <v>7</v>
      </c>
      <c r="D638" s="110">
        <v>1</v>
      </c>
      <c r="E638" s="526" t="s">
        <v>575</v>
      </c>
      <c r="F638" s="504" t="s">
        <v>457</v>
      </c>
      <c r="I638" s="535"/>
    </row>
    <row r="639" spans="1:9" ht="15.75">
      <c r="A639" s="108"/>
      <c r="B639" s="109"/>
      <c r="C639" s="110"/>
      <c r="D639" s="110"/>
      <c r="E639" s="547" t="s">
        <v>454</v>
      </c>
      <c r="F639" s="534"/>
      <c r="G639" s="535">
        <v>6300</v>
      </c>
      <c r="H639" s="535">
        <v>6300</v>
      </c>
      <c r="I639" s="535">
        <v>0</v>
      </c>
    </row>
    <row r="640" spans="1:9" ht="24" hidden="1">
      <c r="A640" s="108"/>
      <c r="B640" s="109"/>
      <c r="C640" s="110"/>
      <c r="D640" s="110"/>
      <c r="E640" s="526" t="s">
        <v>648</v>
      </c>
      <c r="F640" s="534"/>
      <c r="G640" s="535"/>
      <c r="H640" s="535"/>
      <c r="I640" s="535"/>
    </row>
    <row r="641" spans="1:9" s="531" customFormat="1" ht="15.75">
      <c r="A641" s="108"/>
      <c r="B641" s="109"/>
      <c r="C641" s="110"/>
      <c r="D641" s="110"/>
      <c r="E641" s="526" t="s">
        <v>974</v>
      </c>
      <c r="F641" s="534"/>
      <c r="G641" s="535">
        <v>6300</v>
      </c>
      <c r="H641" s="535">
        <v>6300</v>
      </c>
      <c r="I641" s="535">
        <v>0</v>
      </c>
    </row>
    <row r="642" spans="1:9" ht="11.25" customHeight="1">
      <c r="A642" s="108">
        <v>3080</v>
      </c>
      <c r="B642" s="521" t="s">
        <v>732</v>
      </c>
      <c r="C642" s="522">
        <v>8</v>
      </c>
      <c r="D642" s="522">
        <v>0</v>
      </c>
      <c r="E642" s="526" t="s">
        <v>649</v>
      </c>
      <c r="F642" s="530" t="s">
        <v>459</v>
      </c>
      <c r="G642" s="535"/>
      <c r="H642" s="535"/>
      <c r="I642" s="535"/>
    </row>
    <row r="643" spans="1:9" ht="24">
      <c r="A643" s="108"/>
      <c r="B643" s="521"/>
      <c r="C643" s="522"/>
      <c r="D643" s="522"/>
      <c r="E643" s="543" t="s">
        <v>458</v>
      </c>
      <c r="F643" s="530"/>
      <c r="G643" s="535"/>
      <c r="H643" s="535"/>
      <c r="I643" s="532"/>
    </row>
    <row r="644" spans="1:9" ht="13.5" customHeight="1">
      <c r="A644" s="108">
        <v>3081</v>
      </c>
      <c r="B644" s="109" t="s">
        <v>732</v>
      </c>
      <c r="C644" s="110">
        <v>8</v>
      </c>
      <c r="D644" s="110">
        <v>1</v>
      </c>
      <c r="E644" s="526" t="s">
        <v>575</v>
      </c>
      <c r="F644" s="504" t="s">
        <v>460</v>
      </c>
      <c r="G644" s="535"/>
      <c r="H644" s="535"/>
      <c r="I644" s="535"/>
    </row>
    <row r="645" spans="1:9" ht="24">
      <c r="A645" s="108"/>
      <c r="B645" s="521"/>
      <c r="C645" s="522"/>
      <c r="D645" s="522"/>
      <c r="E645" s="526" t="s">
        <v>458</v>
      </c>
      <c r="F645" s="530"/>
      <c r="G645" s="532"/>
      <c r="H645" s="532"/>
      <c r="I645" s="532"/>
    </row>
    <row r="646" spans="1:9" ht="15.75" customHeight="1">
      <c r="A646" s="108">
        <v>3090</v>
      </c>
      <c r="B646" s="521" t="s">
        <v>732</v>
      </c>
      <c r="C646" s="594">
        <v>9</v>
      </c>
      <c r="D646" s="522">
        <v>0</v>
      </c>
      <c r="E646" s="526" t="s">
        <v>575</v>
      </c>
      <c r="F646" s="530" t="s">
        <v>462</v>
      </c>
      <c r="G646" s="535"/>
      <c r="H646" s="535"/>
      <c r="I646" s="535"/>
    </row>
    <row r="647" spans="1:9" ht="12" customHeight="1">
      <c r="A647" s="108"/>
      <c r="B647" s="521"/>
      <c r="C647" s="522"/>
      <c r="D647" s="522"/>
      <c r="E647" s="564" t="s">
        <v>461</v>
      </c>
      <c r="F647" s="530"/>
      <c r="G647" s="532"/>
      <c r="H647" s="532"/>
      <c r="I647" s="532"/>
    </row>
    <row r="648" spans="1:9" ht="18" customHeight="1">
      <c r="A648" s="108">
        <v>3091</v>
      </c>
      <c r="B648" s="109" t="s">
        <v>732</v>
      </c>
      <c r="C648" s="520">
        <v>9</v>
      </c>
      <c r="D648" s="110">
        <v>1</v>
      </c>
      <c r="E648" s="526" t="s">
        <v>575</v>
      </c>
      <c r="F648" s="504" t="s">
        <v>463</v>
      </c>
      <c r="G648" s="535"/>
      <c r="H648" s="535"/>
      <c r="I648" s="535"/>
    </row>
    <row r="649" spans="1:9" ht="15.75">
      <c r="A649" s="108"/>
      <c r="B649" s="109"/>
      <c r="C649" s="110"/>
      <c r="D649" s="110"/>
      <c r="E649" s="526" t="s">
        <v>461</v>
      </c>
      <c r="F649" s="534"/>
      <c r="G649" s="535"/>
      <c r="H649" s="535"/>
      <c r="I649" s="535"/>
    </row>
    <row r="650" spans="1:9" ht="24">
      <c r="A650" s="108"/>
      <c r="B650" s="109"/>
      <c r="C650" s="110"/>
      <c r="D650" s="110"/>
      <c r="E650" s="526" t="s">
        <v>648</v>
      </c>
      <c r="F650" s="534"/>
      <c r="G650" s="535"/>
      <c r="H650" s="535"/>
      <c r="I650" s="535"/>
    </row>
    <row r="651" spans="1:9" s="531" customFormat="1" ht="10.5" customHeight="1" hidden="1">
      <c r="A651" s="108"/>
      <c r="B651" s="109"/>
      <c r="C651" s="110"/>
      <c r="D651" s="110"/>
      <c r="E651" s="526" t="s">
        <v>649</v>
      </c>
      <c r="F651" s="534"/>
      <c r="G651" s="535"/>
      <c r="H651" s="535"/>
      <c r="I651" s="535"/>
    </row>
    <row r="652" spans="1:9" ht="15.75">
      <c r="A652" s="108">
        <v>3092</v>
      </c>
      <c r="B652" s="109" t="s">
        <v>732</v>
      </c>
      <c r="C652" s="520">
        <v>9</v>
      </c>
      <c r="D652" s="110">
        <v>2</v>
      </c>
      <c r="E652" s="526" t="s">
        <v>649</v>
      </c>
      <c r="F652" s="504"/>
      <c r="G652" s="535"/>
      <c r="H652" s="535"/>
      <c r="I652" s="535"/>
    </row>
    <row r="653" spans="1:9" ht="24">
      <c r="A653" s="108"/>
      <c r="B653" s="109"/>
      <c r="C653" s="110"/>
      <c r="D653" s="110"/>
      <c r="E653" s="526" t="s">
        <v>770</v>
      </c>
      <c r="F653" s="534"/>
      <c r="G653" s="535"/>
      <c r="H653" s="535"/>
      <c r="I653" s="535"/>
    </row>
    <row r="654" spans="1:9" ht="15" customHeight="1">
      <c r="A654" s="108"/>
      <c r="B654" s="109"/>
      <c r="C654" s="110"/>
      <c r="D654" s="110"/>
      <c r="E654" s="526" t="s">
        <v>648</v>
      </c>
      <c r="F654" s="595" t="s">
        <v>791</v>
      </c>
      <c r="G654" s="535"/>
      <c r="H654" s="535"/>
      <c r="I654" s="535"/>
    </row>
    <row r="655" spans="1:9" ht="15.75" hidden="1">
      <c r="A655" s="108"/>
      <c r="B655" s="109"/>
      <c r="C655" s="110"/>
      <c r="D655" s="110"/>
      <c r="E655" s="596" t="s">
        <v>309</v>
      </c>
      <c r="F655" s="534"/>
      <c r="G655" s="535"/>
      <c r="H655" s="535"/>
      <c r="I655" s="535"/>
    </row>
    <row r="656" spans="1:9" ht="22.5" customHeight="1">
      <c r="A656" s="520">
        <v>3100</v>
      </c>
      <c r="B656" s="521" t="s">
        <v>733</v>
      </c>
      <c r="C656" s="521">
        <v>0</v>
      </c>
      <c r="D656" s="521">
        <v>0</v>
      </c>
      <c r="E656" s="597" t="s">
        <v>1035</v>
      </c>
      <c r="F656" s="598"/>
      <c r="G656" s="371">
        <v>49874.8</v>
      </c>
      <c r="H656" s="371">
        <v>49874.8</v>
      </c>
      <c r="I656" s="550">
        <v>0</v>
      </c>
    </row>
    <row r="657" spans="1:9" s="531" customFormat="1" ht="15.75" hidden="1">
      <c r="A657" s="108"/>
      <c r="B657" s="521"/>
      <c r="C657" s="522"/>
      <c r="D657" s="522"/>
      <c r="F657" s="527"/>
      <c r="G657" s="535"/>
      <c r="H657" s="535"/>
      <c r="I657" s="535"/>
    </row>
    <row r="658" spans="1:9" s="531" customFormat="1" ht="11.25" customHeight="1">
      <c r="A658" s="108">
        <v>3110</v>
      </c>
      <c r="B658" s="599" t="s">
        <v>733</v>
      </c>
      <c r="C658" s="599">
        <v>1</v>
      </c>
      <c r="D658" s="599">
        <v>0</v>
      </c>
      <c r="E658" s="526" t="s">
        <v>574</v>
      </c>
      <c r="F658" s="504"/>
      <c r="I658" s="535">
        <v>0</v>
      </c>
    </row>
    <row r="659" spans="1:9" ht="13.5" customHeight="1">
      <c r="A659" s="108"/>
      <c r="B659" s="521"/>
      <c r="C659" s="522"/>
      <c r="D659" s="522"/>
      <c r="E659" s="575" t="s">
        <v>505</v>
      </c>
      <c r="F659" s="530"/>
      <c r="G659" s="371">
        <v>49874.8</v>
      </c>
      <c r="H659" s="371">
        <v>49874.8</v>
      </c>
      <c r="I659" s="532">
        <v>0</v>
      </c>
    </row>
    <row r="660" spans="1:9" s="531" customFormat="1" ht="11.25" customHeight="1">
      <c r="A660" s="108">
        <v>3112</v>
      </c>
      <c r="B660" s="599" t="s">
        <v>733</v>
      </c>
      <c r="C660" s="599">
        <v>1</v>
      </c>
      <c r="D660" s="599">
        <v>2</v>
      </c>
      <c r="E660" s="526" t="s">
        <v>575</v>
      </c>
      <c r="F660" s="504"/>
      <c r="I660" s="535">
        <v>0</v>
      </c>
    </row>
    <row r="661" spans="1:9" ht="15.75">
      <c r="A661" s="108"/>
      <c r="B661" s="109"/>
      <c r="C661" s="110"/>
      <c r="D661" s="110"/>
      <c r="E661" s="576" t="s">
        <v>506</v>
      </c>
      <c r="F661" s="534"/>
      <c r="G661" s="371">
        <v>49874.8</v>
      </c>
      <c r="H661" s="371">
        <v>49874.8</v>
      </c>
      <c r="I661" s="535">
        <v>0</v>
      </c>
    </row>
    <row r="662" spans="1:9" ht="24">
      <c r="A662" s="108"/>
      <c r="B662" s="109"/>
      <c r="C662" s="110"/>
      <c r="D662" s="110"/>
      <c r="E662" s="526" t="s">
        <v>648</v>
      </c>
      <c r="F662" s="534"/>
      <c r="G662" s="371"/>
      <c r="H662" s="371"/>
      <c r="I662" s="535">
        <v>0</v>
      </c>
    </row>
    <row r="663" spans="1:9" ht="14.25" customHeight="1">
      <c r="A663" s="108"/>
      <c r="B663" s="109"/>
      <c r="C663" s="110"/>
      <c r="D663" s="110"/>
      <c r="E663" s="576" t="s">
        <v>566</v>
      </c>
      <c r="F663" s="534"/>
      <c r="G663" s="371">
        <v>49874.8</v>
      </c>
      <c r="H663" s="371">
        <v>49874.8</v>
      </c>
      <c r="I663" s="535">
        <v>0</v>
      </c>
    </row>
    <row r="664" spans="1:9" ht="15.75" hidden="1">
      <c r="A664" s="600"/>
      <c r="B664" s="601"/>
      <c r="C664" s="602"/>
      <c r="D664" s="603"/>
      <c r="E664" s="548"/>
      <c r="F664" s="604"/>
      <c r="G664" s="605"/>
      <c r="H664" s="606"/>
      <c r="I664" s="607"/>
    </row>
    <row r="665" spans="1:9" ht="15.75" hidden="1">
      <c r="A665" s="608"/>
      <c r="B665" s="609"/>
      <c r="C665" s="522"/>
      <c r="D665" s="610"/>
      <c r="E665" s="611"/>
      <c r="F665" s="612"/>
      <c r="G665" s="613"/>
      <c r="H665" s="614"/>
      <c r="I665" s="615"/>
    </row>
    <row r="666" spans="1:9" s="531" customFormat="1" ht="10.5" customHeight="1" hidden="1">
      <c r="A666" s="608"/>
      <c r="B666" s="616"/>
      <c r="C666" s="522"/>
      <c r="D666" s="610"/>
      <c r="E666" s="617"/>
      <c r="F666" s="612"/>
      <c r="G666" s="618"/>
      <c r="H666" s="619"/>
      <c r="I666" s="620"/>
    </row>
    <row r="667" spans="1:9" ht="15.75" hidden="1">
      <c r="A667" s="608"/>
      <c r="B667" s="621"/>
      <c r="C667" s="110"/>
      <c r="D667" s="622"/>
      <c r="E667" s="617"/>
      <c r="F667" s="623"/>
      <c r="G667" s="613"/>
      <c r="H667" s="614"/>
      <c r="I667" s="615"/>
    </row>
    <row r="668" spans="1:9" ht="15.75" hidden="1">
      <c r="A668" s="608"/>
      <c r="B668" s="601"/>
      <c r="C668" s="110"/>
      <c r="D668" s="622"/>
      <c r="E668" s="617"/>
      <c r="F668" s="624"/>
      <c r="G668" s="613"/>
      <c r="H668" s="614"/>
      <c r="I668" s="615"/>
    </row>
    <row r="669" spans="1:9" ht="15.75" hidden="1">
      <c r="A669" s="608"/>
      <c r="B669" s="601"/>
      <c r="C669" s="110"/>
      <c r="D669" s="622"/>
      <c r="E669" s="625"/>
      <c r="F669" s="624"/>
      <c r="G669" s="613"/>
      <c r="H669" s="614"/>
      <c r="I669" s="615"/>
    </row>
    <row r="670" spans="1:9" ht="15.75" hidden="1">
      <c r="A670" s="608"/>
      <c r="B670" s="601"/>
      <c r="C670" s="110"/>
      <c r="D670" s="622"/>
      <c r="E670" s="617"/>
      <c r="F670" s="624"/>
      <c r="G670" s="613"/>
      <c r="H670" s="614"/>
      <c r="I670" s="615"/>
    </row>
    <row r="671" spans="1:9" ht="15.75" hidden="1">
      <c r="A671" s="608"/>
      <c r="B671" s="609"/>
      <c r="C671" s="522"/>
      <c r="D671" s="610"/>
      <c r="E671" s="617"/>
      <c r="F671" s="612"/>
      <c r="G671" s="613"/>
      <c r="H671" s="614"/>
      <c r="I671" s="615"/>
    </row>
    <row r="672" spans="1:9" s="531" customFormat="1" ht="10.5" customHeight="1" hidden="1">
      <c r="A672" s="608"/>
      <c r="B672" s="616"/>
      <c r="C672" s="522"/>
      <c r="D672" s="610"/>
      <c r="E672" s="617"/>
      <c r="F672" s="612"/>
      <c r="G672" s="618"/>
      <c r="H672" s="619"/>
      <c r="I672" s="620"/>
    </row>
    <row r="673" spans="1:9" ht="15.75" hidden="1">
      <c r="A673" s="608"/>
      <c r="B673" s="621"/>
      <c r="C673" s="110"/>
      <c r="D673" s="622"/>
      <c r="E673" s="617"/>
      <c r="F673" s="623"/>
      <c r="G673" s="613"/>
      <c r="H673" s="614"/>
      <c r="I673" s="615"/>
    </row>
    <row r="674" spans="1:9" ht="15.75" hidden="1">
      <c r="A674" s="608"/>
      <c r="B674" s="601"/>
      <c r="C674" s="110"/>
      <c r="D674" s="622"/>
      <c r="E674" s="617"/>
      <c r="F674" s="624"/>
      <c r="G674" s="613"/>
      <c r="H674" s="614"/>
      <c r="I674" s="615"/>
    </row>
    <row r="675" spans="1:9" ht="15.75" hidden="1">
      <c r="A675" s="608"/>
      <c r="B675" s="601"/>
      <c r="C675" s="110"/>
      <c r="D675" s="622"/>
      <c r="E675" s="625"/>
      <c r="F675" s="624"/>
      <c r="G675" s="613"/>
      <c r="H675" s="614"/>
      <c r="I675" s="615"/>
    </row>
    <row r="676" spans="1:9" ht="15.75" hidden="1">
      <c r="A676" s="608"/>
      <c r="B676" s="601"/>
      <c r="C676" s="110"/>
      <c r="D676" s="622"/>
      <c r="E676" s="617"/>
      <c r="F676" s="624"/>
      <c r="G676" s="613"/>
      <c r="H676" s="614"/>
      <c r="I676" s="615"/>
    </row>
    <row r="677" spans="1:9" ht="15.75" hidden="1">
      <c r="A677" s="608"/>
      <c r="B677" s="609"/>
      <c r="C677" s="522"/>
      <c r="D677" s="610"/>
      <c r="E677" s="617"/>
      <c r="F677" s="612"/>
      <c r="G677" s="613"/>
      <c r="H677" s="614"/>
      <c r="I677" s="615"/>
    </row>
    <row r="678" spans="1:9" s="531" customFormat="1" ht="10.5" customHeight="1" hidden="1">
      <c r="A678" s="608"/>
      <c r="B678" s="616"/>
      <c r="C678" s="522"/>
      <c r="D678" s="610"/>
      <c r="E678" s="617"/>
      <c r="F678" s="612"/>
      <c r="G678" s="618"/>
      <c r="H678" s="619"/>
      <c r="I678" s="620"/>
    </row>
    <row r="679" spans="1:9" ht="15.75" hidden="1">
      <c r="A679" s="608"/>
      <c r="B679" s="621"/>
      <c r="C679" s="110"/>
      <c r="D679" s="622"/>
      <c r="E679" s="617"/>
      <c r="F679" s="623"/>
      <c r="G679" s="613"/>
      <c r="H679" s="614"/>
      <c r="I679" s="615"/>
    </row>
    <row r="680" spans="1:9" ht="15.75" hidden="1">
      <c r="A680" s="608"/>
      <c r="B680" s="601"/>
      <c r="C680" s="110"/>
      <c r="D680" s="622"/>
      <c r="E680" s="617"/>
      <c r="F680" s="624"/>
      <c r="G680" s="613"/>
      <c r="H680" s="614"/>
      <c r="I680" s="615"/>
    </row>
    <row r="681" spans="1:9" ht="15.75" hidden="1">
      <c r="A681" s="608"/>
      <c r="B681" s="601"/>
      <c r="C681" s="110"/>
      <c r="D681" s="622"/>
      <c r="E681" s="625"/>
      <c r="F681" s="624"/>
      <c r="G681" s="613"/>
      <c r="H681" s="614"/>
      <c r="I681" s="615"/>
    </row>
    <row r="682" spans="1:9" ht="15.75" hidden="1">
      <c r="A682" s="608"/>
      <c r="B682" s="601"/>
      <c r="C682" s="110"/>
      <c r="D682" s="622"/>
      <c r="E682" s="617"/>
      <c r="F682" s="624"/>
      <c r="G682" s="613"/>
      <c r="H682" s="614"/>
      <c r="I682" s="615"/>
    </row>
    <row r="683" spans="1:9" ht="14.25" customHeight="1" hidden="1">
      <c r="A683" s="608"/>
      <c r="B683" s="609"/>
      <c r="C683" s="522"/>
      <c r="D683" s="610"/>
      <c r="E683" s="617"/>
      <c r="F683" s="612"/>
      <c r="G683" s="613"/>
      <c r="H683" s="614"/>
      <c r="I683" s="615"/>
    </row>
    <row r="684" spans="1:9" s="531" customFormat="1" ht="10.5" customHeight="1" hidden="1">
      <c r="A684" s="608"/>
      <c r="B684" s="616"/>
      <c r="C684" s="522"/>
      <c r="D684" s="610"/>
      <c r="E684" s="617"/>
      <c r="F684" s="612"/>
      <c r="G684" s="618"/>
      <c r="H684" s="619"/>
      <c r="I684" s="620"/>
    </row>
    <row r="685" spans="1:9" ht="15.75" hidden="1">
      <c r="A685" s="608"/>
      <c r="B685" s="621"/>
      <c r="C685" s="110"/>
      <c r="D685" s="622"/>
      <c r="E685" s="625"/>
      <c r="F685" s="623"/>
      <c r="G685" s="613"/>
      <c r="H685" s="614"/>
      <c r="I685" s="615"/>
    </row>
    <row r="686" spans="1:9" s="531" customFormat="1" ht="10.5" customHeight="1" hidden="1">
      <c r="A686" s="608"/>
      <c r="B686" s="616"/>
      <c r="C686" s="522"/>
      <c r="D686" s="610"/>
      <c r="E686" s="617"/>
      <c r="F686" s="612"/>
      <c r="G686" s="618"/>
      <c r="H686" s="619"/>
      <c r="I686" s="620"/>
    </row>
    <row r="687" spans="1:9" ht="15.75" hidden="1">
      <c r="A687" s="608"/>
      <c r="B687" s="609"/>
      <c r="C687" s="594"/>
      <c r="D687" s="610"/>
      <c r="E687" s="626"/>
      <c r="F687" s="612"/>
      <c r="G687" s="613"/>
      <c r="H687" s="614"/>
      <c r="I687" s="615"/>
    </row>
    <row r="688" spans="1:9" s="531" customFormat="1" ht="10.5" customHeight="1" hidden="1">
      <c r="A688" s="608"/>
      <c r="B688" s="616"/>
      <c r="C688" s="522"/>
      <c r="D688" s="610"/>
      <c r="E688" s="617"/>
      <c r="F688" s="612"/>
      <c r="G688" s="618"/>
      <c r="H688" s="619"/>
      <c r="I688" s="620"/>
    </row>
    <row r="689" spans="1:9" ht="17.25" customHeight="1" hidden="1">
      <c r="A689" s="627"/>
      <c r="B689" s="621"/>
      <c r="C689" s="628"/>
      <c r="D689" s="629"/>
      <c r="E689" s="617"/>
      <c r="F689" s="630"/>
      <c r="G689" s="631"/>
      <c r="H689" s="632"/>
      <c r="I689" s="633"/>
    </row>
    <row r="690" spans="1:9" ht="15.75" hidden="1">
      <c r="A690" s="608"/>
      <c r="B690" s="601"/>
      <c r="C690" s="110"/>
      <c r="D690" s="622"/>
      <c r="E690" s="617"/>
      <c r="F690" s="624"/>
      <c r="G690" s="613"/>
      <c r="H690" s="614"/>
      <c r="I690" s="615"/>
    </row>
    <row r="691" spans="1:9" ht="15.75" hidden="1">
      <c r="A691" s="608"/>
      <c r="B691" s="601"/>
      <c r="C691" s="110"/>
      <c r="D691" s="622"/>
      <c r="E691" s="626"/>
      <c r="F691" s="624"/>
      <c r="G691" s="613"/>
      <c r="H691" s="614"/>
      <c r="I691" s="615"/>
    </row>
    <row r="692" spans="1:9" ht="15.75" hidden="1">
      <c r="A692" s="608"/>
      <c r="B692" s="601"/>
      <c r="C692" s="110"/>
      <c r="D692" s="622"/>
      <c r="E692" s="617"/>
      <c r="F692" s="624"/>
      <c r="G692" s="613"/>
      <c r="H692" s="614"/>
      <c r="I692" s="615"/>
    </row>
    <row r="693" spans="1:9" ht="30" customHeight="1" hidden="1">
      <c r="A693" s="627"/>
      <c r="B693" s="621"/>
      <c r="C693" s="628"/>
      <c r="D693" s="629"/>
      <c r="E693" s="617"/>
      <c r="F693" s="630"/>
      <c r="G693" s="631"/>
      <c r="H693" s="632"/>
      <c r="I693" s="633"/>
    </row>
    <row r="694" spans="1:9" ht="15.75" hidden="1">
      <c r="A694" s="608"/>
      <c r="B694" s="601"/>
      <c r="C694" s="110"/>
      <c r="D694" s="622"/>
      <c r="E694" s="617"/>
      <c r="F694" s="624"/>
      <c r="G694" s="613"/>
      <c r="H694" s="614"/>
      <c r="I694" s="615"/>
    </row>
    <row r="695" spans="1:9" ht="15.75" hidden="1">
      <c r="A695" s="608"/>
      <c r="B695" s="601"/>
      <c r="C695" s="110"/>
      <c r="D695" s="622"/>
      <c r="E695" s="634"/>
      <c r="F695" s="624"/>
      <c r="G695" s="613"/>
      <c r="H695" s="614"/>
      <c r="I695" s="615"/>
    </row>
    <row r="696" spans="1:9" ht="15.75" hidden="1">
      <c r="A696" s="608"/>
      <c r="B696" s="601"/>
      <c r="C696" s="110"/>
      <c r="D696" s="622"/>
      <c r="E696" s="617"/>
      <c r="F696" s="624"/>
      <c r="G696" s="613"/>
      <c r="H696" s="614"/>
      <c r="I696" s="615"/>
    </row>
    <row r="697" spans="1:9" s="525" customFormat="1" ht="32.25" customHeight="1" hidden="1">
      <c r="A697" s="635"/>
      <c r="B697" s="521"/>
      <c r="C697" s="521"/>
      <c r="D697" s="636"/>
      <c r="E697" s="637"/>
      <c r="F697" s="638"/>
      <c r="G697" s="639"/>
      <c r="H697" s="640"/>
      <c r="I697" s="641"/>
    </row>
    <row r="698" spans="1:9" ht="11.25" customHeight="1" hidden="1" thickBot="1">
      <c r="A698" s="627"/>
      <c r="B698" s="616"/>
      <c r="C698" s="642"/>
      <c r="D698" s="643"/>
      <c r="E698" s="617"/>
      <c r="F698" s="644"/>
      <c r="G698" s="605"/>
      <c r="H698" s="606"/>
      <c r="I698" s="607"/>
    </row>
    <row r="699" spans="1:9" ht="16.5" hidden="1" thickBot="1">
      <c r="A699" s="627"/>
      <c r="B699" s="599"/>
      <c r="C699" s="599"/>
      <c r="D699" s="645"/>
      <c r="E699" s="646"/>
      <c r="F699" s="623"/>
      <c r="G699" s="613"/>
      <c r="H699" s="614"/>
      <c r="I699" s="615"/>
    </row>
    <row r="700" spans="1:9" s="531" customFormat="1" ht="10.5" customHeight="1" hidden="1">
      <c r="A700" s="627"/>
      <c r="B700" s="616"/>
      <c r="C700" s="522"/>
      <c r="D700" s="610"/>
      <c r="E700" s="617"/>
      <c r="F700" s="612"/>
      <c r="G700" s="618"/>
      <c r="H700" s="619"/>
      <c r="I700" s="620"/>
    </row>
    <row r="701" spans="1:9" ht="16.5" hidden="1" thickBot="1">
      <c r="A701" s="647"/>
      <c r="B701" s="648"/>
      <c r="C701" s="648"/>
      <c r="D701" s="649"/>
      <c r="E701" s="617"/>
      <c r="F701" s="650"/>
      <c r="G701" s="651"/>
      <c r="H701" s="652"/>
      <c r="I701" s="653"/>
    </row>
    <row r="702" spans="1:9" ht="15.75" hidden="1">
      <c r="A702" s="608"/>
      <c r="B702" s="601"/>
      <c r="C702" s="110"/>
      <c r="D702" s="622"/>
      <c r="E702" s="617"/>
      <c r="F702" s="624"/>
      <c r="G702" s="613"/>
      <c r="H702" s="614"/>
      <c r="I702" s="615"/>
    </row>
    <row r="703" spans="1:9" ht="15.75" hidden="1">
      <c r="A703" s="608"/>
      <c r="B703" s="601"/>
      <c r="C703" s="110"/>
      <c r="D703" s="622"/>
      <c r="F703" s="624"/>
      <c r="G703" s="613"/>
      <c r="H703" s="614"/>
      <c r="I703" s="615"/>
    </row>
    <row r="704" spans="1:9" ht="0.75" customHeight="1">
      <c r="A704" s="608"/>
      <c r="B704" s="601"/>
      <c r="C704" s="110"/>
      <c r="D704" s="622"/>
      <c r="F704" s="624"/>
      <c r="G704" s="613"/>
      <c r="H704" s="614"/>
      <c r="I704" s="615"/>
    </row>
    <row r="705" spans="2:5" ht="15.75">
      <c r="B705" s="656"/>
      <c r="C705" s="657"/>
      <c r="D705" s="658"/>
      <c r="E705" s="499"/>
    </row>
    <row r="706" spans="2:4" ht="15.75">
      <c r="B706" s="660"/>
      <c r="C706" s="657"/>
      <c r="D706" s="658"/>
    </row>
    <row r="707" spans="2:4" ht="15.75">
      <c r="B707" s="660"/>
      <c r="C707" s="657"/>
      <c r="D707" s="658"/>
    </row>
    <row r="708" spans="2:4" ht="15.75">
      <c r="B708" s="660"/>
      <c r="C708" s="661"/>
      <c r="D708" s="662"/>
    </row>
  </sheetData>
  <sheetProtection/>
  <mergeCells count="11">
    <mergeCell ref="A1:I1"/>
    <mergeCell ref="A2:I2"/>
    <mergeCell ref="H3:I3"/>
    <mergeCell ref="A4:A5"/>
    <mergeCell ref="E4:E5"/>
    <mergeCell ref="F4:F5"/>
    <mergeCell ref="G4:G5"/>
    <mergeCell ref="B4:B5"/>
    <mergeCell ref="C4:C5"/>
    <mergeCell ref="D4:D5"/>
    <mergeCell ref="H4:I4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 A Nercessian</dc:creator>
  <cp:keywords/>
  <dc:description/>
  <cp:lastModifiedBy>VAVAcomp</cp:lastModifiedBy>
  <cp:lastPrinted>2015-12-26T19:22:29Z</cp:lastPrinted>
  <dcterms:created xsi:type="dcterms:W3CDTF">1996-10-14T23:33:28Z</dcterms:created>
  <dcterms:modified xsi:type="dcterms:W3CDTF">2019-01-14T10:43:57Z</dcterms:modified>
  <cp:category/>
  <cp:version/>
  <cp:contentType/>
  <cp:contentStatus/>
</cp:coreProperties>
</file>