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811" activeTab="4"/>
  </bookViews>
  <sheets>
    <sheet name="Հավելված 1" sheetId="48" r:id="rId1"/>
    <sheet name="Հավելված 2" sheetId="49" r:id="rId2"/>
    <sheet name="Հավելված 3" sheetId="12" r:id="rId3"/>
    <sheet name="Հավելված 4" sheetId="13" r:id="rId4"/>
    <sheet name="Հավելված 5" sheetId="19" r:id="rId5"/>
    <sheet name="Հավելված 6" sheetId="22" r:id="rId6"/>
    <sheet name="Հավելված 7" sheetId="23" r:id="rId7"/>
    <sheet name="Հավելված 8" sheetId="24" r:id="rId8"/>
    <sheet name="Հավելված 9" sheetId="28" r:id="rId9"/>
    <sheet name="Հավելված 10" sheetId="30" r:id="rId10"/>
    <sheet name="Հավելված 11" sheetId="33" r:id="rId11"/>
    <sheet name="Հավելված 12" sheetId="34" r:id="rId12"/>
    <sheet name="Հավելված 13" sheetId="36" r:id="rId13"/>
    <sheet name="Հավելված 14" sheetId="40" r:id="rId14"/>
    <sheet name="Հավելված 15" sheetId="42" r:id="rId15"/>
    <sheet name="Հավելված 16" sheetId="44" r:id="rId16"/>
    <sheet name="Հավելված 17" sheetId="47" r:id="rId17"/>
  </sheets>
  <calcPr calcId="145621"/>
</workbook>
</file>

<file path=xl/calcChain.xml><?xml version="1.0" encoding="utf-8"?>
<calcChain xmlns="http://schemas.openxmlformats.org/spreadsheetml/2006/main">
  <c r="G17" i="49" l="1"/>
  <c r="E17" i="49"/>
  <c r="G18" i="49"/>
  <c r="E18" i="49"/>
  <c r="E15" i="48"/>
  <c r="G15" i="48" s="1"/>
  <c r="E16" i="48"/>
  <c r="G16" i="48" s="1"/>
  <c r="E18" i="12"/>
  <c r="G15" i="28"/>
  <c r="G19" i="28"/>
  <c r="E14" i="28"/>
  <c r="G14" i="28" s="1"/>
  <c r="E16" i="28"/>
  <c r="G16" i="28" s="1"/>
  <c r="E17" i="28"/>
  <c r="G17" i="28" s="1"/>
  <c r="E18" i="28"/>
  <c r="G18" i="28" s="1"/>
  <c r="E20" i="28"/>
  <c r="G20" i="28" s="1"/>
  <c r="E13" i="28"/>
  <c r="G13" i="28" s="1"/>
  <c r="E18" i="22"/>
  <c r="C21" i="23"/>
  <c r="E19" i="23"/>
  <c r="G19" i="23" s="1"/>
  <c r="E18" i="23"/>
  <c r="G18" i="23" s="1"/>
  <c r="E15" i="23"/>
  <c r="G15" i="23" s="1"/>
  <c r="E16" i="23"/>
  <c r="E17" i="23"/>
  <c r="E20" i="23"/>
  <c r="G20" i="23" s="1"/>
  <c r="D21" i="22"/>
  <c r="E19" i="19"/>
  <c r="G19" i="19" s="1"/>
  <c r="D31" i="13"/>
  <c r="F22" i="12"/>
  <c r="D22" i="12"/>
  <c r="H21" i="22"/>
  <c r="F21" i="22"/>
  <c r="E15" i="22"/>
  <c r="G15" i="22" s="1"/>
  <c r="E16" i="22"/>
  <c r="E17" i="22"/>
  <c r="G17" i="22" s="1"/>
  <c r="E19" i="22"/>
  <c r="G19" i="22" s="1"/>
  <c r="E20" i="22"/>
  <c r="G20" i="22" s="1"/>
  <c r="C21" i="22"/>
  <c r="G16" i="22"/>
  <c r="E14" i="22"/>
  <c r="G14" i="22" s="1"/>
  <c r="E18" i="44"/>
  <c r="G18" i="44" s="1"/>
  <c r="G14" i="44"/>
  <c r="G17" i="42"/>
  <c r="G14" i="42"/>
  <c r="G18" i="40"/>
  <c r="G14" i="40"/>
  <c r="C20" i="36"/>
  <c r="G14" i="34"/>
  <c r="E13" i="33"/>
  <c r="E17" i="47"/>
  <c r="G17" i="47" s="1"/>
  <c r="E15" i="36"/>
  <c r="G15" i="36" s="1"/>
  <c r="E15" i="30"/>
  <c r="E16" i="30"/>
  <c r="G17" i="23"/>
  <c r="E21" i="22" l="1"/>
  <c r="G18" i="22"/>
  <c r="G21" i="22" s="1"/>
  <c r="H23" i="49"/>
  <c r="F23" i="49"/>
  <c r="D23" i="49"/>
  <c r="C23" i="49"/>
  <c r="E22" i="49"/>
  <c r="G22" i="49" s="1"/>
  <c r="E21" i="49"/>
  <c r="G21" i="49" s="1"/>
  <c r="E20" i="49"/>
  <c r="G20" i="49" s="1"/>
  <c r="E19" i="49"/>
  <c r="G19" i="49" s="1"/>
  <c r="E16" i="49"/>
  <c r="G16" i="49" s="1"/>
  <c r="D20" i="36"/>
  <c r="D21" i="24"/>
  <c r="C21" i="24"/>
  <c r="D21" i="19"/>
  <c r="F21" i="19"/>
  <c r="E20" i="24"/>
  <c r="G20" i="24" s="1"/>
  <c r="E14" i="13"/>
  <c r="E13" i="13"/>
  <c r="H31" i="13"/>
  <c r="F31" i="13"/>
  <c r="C31" i="13"/>
  <c r="C22" i="12"/>
  <c r="E20" i="12"/>
  <c r="E19" i="12"/>
  <c r="G19" i="12" s="1"/>
  <c r="G18" i="12"/>
  <c r="E19" i="48"/>
  <c r="G19" i="48" s="1"/>
  <c r="E16" i="12"/>
  <c r="E14" i="12"/>
  <c r="G14" i="12" s="1"/>
  <c r="H21" i="48"/>
  <c r="F21" i="48"/>
  <c r="D21" i="48"/>
  <c r="C21" i="48"/>
  <c r="E20" i="48"/>
  <c r="G20" i="48" s="1"/>
  <c r="E18" i="48"/>
  <c r="G18" i="48" s="1"/>
  <c r="E17" i="48"/>
  <c r="G17" i="48" s="1"/>
  <c r="E14" i="48"/>
  <c r="G14" i="48" s="1"/>
  <c r="G23" i="49" l="1"/>
  <c r="E23" i="49"/>
  <c r="G21" i="48"/>
  <c r="E21" i="48"/>
  <c r="E15" i="47"/>
  <c r="G15" i="47" s="1"/>
  <c r="E16" i="47"/>
  <c r="G16" i="47" s="1"/>
  <c r="E18" i="47"/>
  <c r="G18" i="47" s="1"/>
  <c r="E19" i="47"/>
  <c r="G19" i="47" s="1"/>
  <c r="H20" i="47"/>
  <c r="F20" i="47"/>
  <c r="D20" i="47"/>
  <c r="C20" i="47"/>
  <c r="E14" i="47"/>
  <c r="G14" i="47" s="1"/>
  <c r="E13" i="47"/>
  <c r="G13" i="47" s="1"/>
  <c r="H20" i="44"/>
  <c r="F20" i="44"/>
  <c r="D20" i="44"/>
  <c r="C20" i="44"/>
  <c r="E19" i="44"/>
  <c r="G19" i="44" s="1"/>
  <c r="E17" i="44"/>
  <c r="G17" i="44" s="1"/>
  <c r="E16" i="44"/>
  <c r="G16" i="44" s="1"/>
  <c r="E15" i="44"/>
  <c r="G15" i="44" s="1"/>
  <c r="E13" i="44"/>
  <c r="G13" i="44" s="1"/>
  <c r="E16" i="42"/>
  <c r="G16" i="42" s="1"/>
  <c r="E18" i="42"/>
  <c r="G18" i="42" s="1"/>
  <c r="E19" i="42"/>
  <c r="G19" i="42" s="1"/>
  <c r="H20" i="42"/>
  <c r="F20" i="42"/>
  <c r="D20" i="42"/>
  <c r="C20" i="42"/>
  <c r="E15" i="42"/>
  <c r="G15" i="42" s="1"/>
  <c r="E13" i="42"/>
  <c r="G13" i="42" s="1"/>
  <c r="H20" i="40"/>
  <c r="F20" i="40"/>
  <c r="D20" i="40"/>
  <c r="C20" i="40"/>
  <c r="E19" i="40"/>
  <c r="G19" i="40" s="1"/>
  <c r="E17" i="40"/>
  <c r="G17" i="40" s="1"/>
  <c r="E16" i="40"/>
  <c r="G16" i="40" s="1"/>
  <c r="E13" i="40"/>
  <c r="G13" i="40" s="1"/>
  <c r="H20" i="36"/>
  <c r="F20" i="36"/>
  <c r="E19" i="36"/>
  <c r="G19" i="36" s="1"/>
  <c r="E18" i="36"/>
  <c r="G18" i="36" s="1"/>
  <c r="E17" i="36"/>
  <c r="G17" i="36" s="1"/>
  <c r="E16" i="36"/>
  <c r="G16" i="36" s="1"/>
  <c r="E14" i="36"/>
  <c r="G14" i="36" s="1"/>
  <c r="E13" i="36"/>
  <c r="H18" i="34"/>
  <c r="F18" i="34"/>
  <c r="D18" i="34"/>
  <c r="C18" i="34"/>
  <c r="E17" i="34"/>
  <c r="G17" i="34" s="1"/>
  <c r="E16" i="34"/>
  <c r="G16" i="34" s="1"/>
  <c r="E15" i="34"/>
  <c r="G15" i="34" s="1"/>
  <c r="E13" i="34"/>
  <c r="G13" i="34" s="1"/>
  <c r="E14" i="33"/>
  <c r="G14" i="33" s="1"/>
  <c r="E15" i="33"/>
  <c r="G15" i="33" s="1"/>
  <c r="E16" i="33"/>
  <c r="G16" i="33" s="1"/>
  <c r="E17" i="33"/>
  <c r="G17" i="33" s="1"/>
  <c r="E18" i="33"/>
  <c r="G18" i="33" s="1"/>
  <c r="E19" i="33"/>
  <c r="G19" i="33" s="1"/>
  <c r="E20" i="33"/>
  <c r="G20" i="33" s="1"/>
  <c r="E21" i="33"/>
  <c r="G21" i="33" s="1"/>
  <c r="H22" i="33"/>
  <c r="F22" i="33"/>
  <c r="D22" i="33"/>
  <c r="C22" i="33"/>
  <c r="G13" i="33"/>
  <c r="H21" i="30"/>
  <c r="F21" i="30"/>
  <c r="D21" i="30"/>
  <c r="C21" i="30"/>
  <c r="E20" i="30"/>
  <c r="G20" i="30" s="1"/>
  <c r="E19" i="30"/>
  <c r="G19" i="30" s="1"/>
  <c r="E18" i="30"/>
  <c r="G18" i="30" s="1"/>
  <c r="E17" i="30"/>
  <c r="G17" i="30" s="1"/>
  <c r="G16" i="30"/>
  <c r="G15" i="30"/>
  <c r="E13" i="30"/>
  <c r="G13" i="30" s="1"/>
  <c r="H21" i="28"/>
  <c r="F21" i="28"/>
  <c r="D21" i="28"/>
  <c r="C21" i="28"/>
  <c r="E19" i="24"/>
  <c r="G19" i="24" s="1"/>
  <c r="H21" i="24"/>
  <c r="F21" i="24"/>
  <c r="E18" i="24"/>
  <c r="G18" i="24" s="1"/>
  <c r="E17" i="24"/>
  <c r="G17" i="24" s="1"/>
  <c r="E16" i="24"/>
  <c r="G16" i="24" s="1"/>
  <c r="E15" i="24"/>
  <c r="G15" i="24" s="1"/>
  <c r="E14" i="24"/>
  <c r="G14" i="24" s="1"/>
  <c r="G16" i="23"/>
  <c r="E14" i="23"/>
  <c r="E21" i="23" s="1"/>
  <c r="H21" i="23"/>
  <c r="F21" i="23"/>
  <c r="D21" i="23"/>
  <c r="E20" i="36" l="1"/>
  <c r="G14" i="23"/>
  <c r="G21" i="23" s="1"/>
  <c r="G13" i="36"/>
  <c r="G20" i="36" s="1"/>
  <c r="G20" i="47"/>
  <c r="E20" i="47"/>
  <c r="G20" i="44"/>
  <c r="E20" i="44"/>
  <c r="G20" i="42"/>
  <c r="E20" i="42"/>
  <c r="G20" i="40"/>
  <c r="E20" i="40"/>
  <c r="G18" i="34"/>
  <c r="E18" i="34"/>
  <c r="E22" i="33"/>
  <c r="G22" i="33"/>
  <c r="E21" i="30"/>
  <c r="G21" i="30"/>
  <c r="E21" i="28"/>
  <c r="G21" i="28"/>
  <c r="G21" i="24"/>
  <c r="E21" i="24"/>
  <c r="E16" i="19"/>
  <c r="G16" i="19" s="1"/>
  <c r="E17" i="19"/>
  <c r="G17" i="19" s="1"/>
  <c r="E18" i="19"/>
  <c r="G18" i="19" s="1"/>
  <c r="E20" i="19"/>
  <c r="G20" i="19" s="1"/>
  <c r="H21" i="19"/>
  <c r="C21" i="19"/>
  <c r="E15" i="19"/>
  <c r="G15" i="19" s="1"/>
  <c r="E14" i="19"/>
  <c r="E15" i="13"/>
  <c r="G15" i="13" s="1"/>
  <c r="E16" i="13"/>
  <c r="G16" i="13" s="1"/>
  <c r="E17" i="13"/>
  <c r="E18" i="13"/>
  <c r="E19" i="13"/>
  <c r="E20" i="13"/>
  <c r="G20" i="13" s="1"/>
  <c r="E21" i="13"/>
  <c r="G21" i="13" s="1"/>
  <c r="E22" i="13"/>
  <c r="G22" i="13" s="1"/>
  <c r="E23" i="13"/>
  <c r="G23" i="13" s="1"/>
  <c r="E24" i="13"/>
  <c r="G24" i="13" s="1"/>
  <c r="E25" i="13"/>
  <c r="G25" i="13" s="1"/>
  <c r="G26" i="13"/>
  <c r="E27" i="13"/>
  <c r="G27" i="13" s="1"/>
  <c r="E28" i="13"/>
  <c r="G28" i="13" s="1"/>
  <c r="E29" i="13"/>
  <c r="G29" i="13" s="1"/>
  <c r="E30" i="13"/>
  <c r="G30" i="13" s="1"/>
  <c r="G19" i="13"/>
  <c r="G18" i="13"/>
  <c r="G17" i="13"/>
  <c r="G14" i="13"/>
  <c r="G13" i="13"/>
  <c r="E17" i="12"/>
  <c r="G17" i="12" s="1"/>
  <c r="G20" i="12"/>
  <c r="E21" i="12"/>
  <c r="G21" i="12" s="1"/>
  <c r="H22" i="12"/>
  <c r="G16" i="12"/>
  <c r="E15" i="12"/>
  <c r="G14" i="19" l="1"/>
  <c r="G21" i="19" s="1"/>
  <c r="E21" i="19"/>
  <c r="E31" i="13"/>
  <c r="G31" i="13"/>
  <c r="E22" i="12"/>
  <c r="G15" i="12"/>
  <c r="G22" i="12" s="1"/>
</calcChain>
</file>

<file path=xl/sharedStrings.xml><?xml version="1.0" encoding="utf-8"?>
<sst xmlns="http://schemas.openxmlformats.org/spreadsheetml/2006/main" count="391" uniqueCount="97">
  <si>
    <t>Ընդամենը</t>
  </si>
  <si>
    <t>Հավաքարար</t>
  </si>
  <si>
    <t>Հաստիքի անվանումը</t>
  </si>
  <si>
    <t>Հաստիքային միավոր</t>
  </si>
  <si>
    <t>Աշխատողների քանակը</t>
  </si>
  <si>
    <t>Տնօրեն</t>
  </si>
  <si>
    <t>Բուժքույր</t>
  </si>
  <si>
    <t>Հաշվապահ</t>
  </si>
  <si>
    <t>Տնտեսվար</t>
  </si>
  <si>
    <t xml:space="preserve"> Բարձր լեռնային հավելավճար / ՀՀ դրամ/</t>
  </si>
  <si>
    <t>Աշխատավարձ  / ՀՀ դրամ/</t>
  </si>
  <si>
    <t>Պահակ</t>
  </si>
  <si>
    <t>Պաշտոնային դրույքաչափ / մեկ միավորի համար, ՀՀ դրամ/</t>
  </si>
  <si>
    <t>Գրադարանավար</t>
  </si>
  <si>
    <t xml:space="preserve">2. Հաստիքացուցակը և պաշտոնային դրույքաչափերը՝ </t>
  </si>
  <si>
    <t>Հ/հ</t>
  </si>
  <si>
    <t>Ուսմասվար</t>
  </si>
  <si>
    <t>ՀՀ ԳԵՂԱՐՔՈՒՆԻՔԻ ՄԱՐԶԻ ՄԱՐՏՈՒՆԻ ՀԱՄԱՅՆՔԻ «ՄԱՐՏՈՒՆԻ ՔԱՂԱՔԱՅԻՆ ՀԱՄԱՅՆՔԻ ՍՄԲԱՏ ՄՀԵՐՅԱՆԻ ԱՆՎԱՆ ՄԱՐԶԱԴՊՐՈՑ» ՀՈԱԿ-Ի ԱՇԱՏԱԿԻՑՆԵՐԻ ԹՎԱՔԱՆԱԿԸ, ՀԱՍՏԻՔԱՑՈՒՑԱԿԸ ԵՎ ՊԱՇՏՈՆԱՅԻՆ ԴՐՈՒՅՔԱՉԱՓԵՐԸ</t>
  </si>
  <si>
    <t>Մարզիչ</t>
  </si>
  <si>
    <t>Գեղարվեստական ղեկավար</t>
  </si>
  <si>
    <t>Թանգարանի ֆոնդապահ</t>
  </si>
  <si>
    <t>Հանդիսությունների կազմակերպիչ</t>
  </si>
  <si>
    <t>Ասմունքողների խմբի ղեկավար</t>
  </si>
  <si>
    <t>Երաժիշտ</t>
  </si>
  <si>
    <t>Պարուսույց</t>
  </si>
  <si>
    <t>Թանգարանի էքսկուրսավար</t>
  </si>
  <si>
    <t>Տեղեկատու գործակալ</t>
  </si>
  <si>
    <t>Հսկիչ-ադմինիստրատոր</t>
  </si>
  <si>
    <t>ՀՀ ԳԵՂԱՐՔՈՒՆԻՔԻ ՄԱՐԶԻ ՄԱՐՏՈՒՆԻ ՀԱՄԱՅՆՔԻ «ՀՀ ԳԵՂԱՐՔՈՒՆԻՔԻ ՄԱՐԶԻ ՄԱՐՏՈՒՆԻ ՔԱՂԱՔԻ ՀԱՄԱՅՆՔԻ ՄՇԱԿՈՒՅԹԻ ՏՈՒՆ» ՀՈԱԿ-Ի ԱՇԱՏԱԿԻՑՆԵՐԻ ԹՎԱՔԱՆԱԿԸ, ՀԱՍՏԻՔԱՑՈՒՑԱԿԸ ԵՎ ՊԱՇՏՈՆԱՅԻՆ ԴՐՈՒՅՔԱՉԱՓԵՐԸ</t>
  </si>
  <si>
    <t>ՀՀ ԳԵՂԱՐՔՈՒՆԻՔԻ ՄԱՐԶԻ ՄԱՐՏՈՒՆԻ ՀԱՄԱՅՆՔԻ «ԱՐԾՎԱՆԻՍՏԻ ՄՇԱԿՈՒՅԹԻ ԿԵՆՏՐՈՆ» ՄՇԱԿՈՒԹԱՅԻՆ ՀԻՄՆԱՐԿԻ ԱՇԱՏԱԿԻՑՆԵՐԻ ԹՎԱՔԱՆԱԿԸ, ՀԱՍՏԻՔԱՑՈՒՑԱԿԸ ԵՎ ՊԱՇՏՈՆԱՅԻՆ ԴՐՈՒՅՔԱՉԱՓԵՐԸ</t>
  </si>
  <si>
    <t>ՀՀ ԳԵՂԱՐՔՈՒՆԻՔԻ ՄԱՐԶԻ ՄԱՐՏՈՒՆԻ ՀԱՄԱՅՆՔԻ «ԾՈՎԻՆԱՐԻ ՄՇԱԿՈՒՅԹԻ ԿԵՆՏՐՈՆ» ՀՈԱԿ-Ի ԱՇԱՏԱԿԻՑՆԵՐԻ ԹՎԱՔԱՆԱԿԸ, ՀԱՍՏԻՔԱՑՈՒՑԱԿԸ ԵՎ ՊԱՇՏՈՆԱՅԻՆ ԴՐՈՒՅՔԱՉԱՓԵՐԸ</t>
  </si>
  <si>
    <t>Գեղմասվար</t>
  </si>
  <si>
    <t>1. Աշխատակիցների թվաքանակը՝ 9</t>
  </si>
  <si>
    <t>ՀՀ ԳԵՂԱՐՔՈՒՆԻՔԻ ՄԱՐԶԻ ՄԱՐՏՈՒՆԻ ՀԱՄԱՅՆՔԻ «ԱՍՏՂԱՁՈՐԻ ՄՇԱԿՈՒՅԹԻ ԿԵՆՏՐՈՆ» ՀՈԱԿ-Ի ԱՇԱՏԱԿԻՑՆԵՐԻ ԹՎԱՔԱՆԱԿԸ, ՀԱՍՏԻՔԱՑՈՒՑԱԿԸ ԵՎ ՊԱՇՏՈՆԱՅԻՆ ԴՐՈՒՅՔԱՉԱՓԵՐԸ</t>
  </si>
  <si>
    <t>Գեղարվեստական մասի ղեկավար</t>
  </si>
  <si>
    <t>«ԳԵՂՀՈՎԻՏԻ ՄՇԱԿՈՒՅԹԻ ԿԵՆՏՐՈՆ» ՀՈԱԿ-Ի ԱՇԱՏԱԿԻՑՆԵՐԻ ԹՎԱՔԱՆԱԿԸ, ՀԱՍՏԻՔԱՑՈՒՑԱԿԸ ԵՎ ՊԱՇՏՈՆԱՅԻՆ ԴՐՈՒՅՔԱՉԱՓԵՐԸ</t>
  </si>
  <si>
    <t>Լեռնակերտի ակումբի վարիչ</t>
  </si>
  <si>
    <t>«ՎԵՐԻՆ ԳԵՏԱՇԵՆ ՀԱՄԱՅՆՔԻ ՄՇԱԿՈՒՅԹԻ ՏՈՒՆ» ՀՈԱԿ-Ի ԱՇԱՏԱԿԻՑՆԵՐԻ ԹՎԱՔԱՆԱԿԸ, ՀԱՍՏԻՔԱՑՈՒՑԱԿԸ ԵՎ ՊԱՇՏՈՆԱՅԻՆ ԴՐՈՒՅՔԱՉԱՓԵՐԸ</t>
  </si>
  <si>
    <t>«ՄԱԴԻՆԱՅԻ ՄՇԱԿՈՒՅԹԻ ԿԵՆՏՐՈՆ» ՀՈԱԿ-Ի ԱՇԱՏԱԿԻՑՆԵՐԻ ԹՎԱՔԱՆԱԿԸ, ՀԱՍՏԻՔԱՑՈՒՑԱԿԸ ԵՎ ՊԱՇՏՈՆԱՅԻՆ ԴՐՈՒՅՔԱՉԱՓԵՐԸ</t>
  </si>
  <si>
    <t>1. Աշխատակիցների թվաքանակը՝ 5</t>
  </si>
  <si>
    <t>«ԼԻՃՔԻ ՄՇԱԿՈՒՅԹԻ ՏՈՒՆ» ՀՈԱԿ-Ի ԱՇԱՏԱԿԻՑՆԵՐԻ ԹՎԱՔԱՆԱԿԸ, ՀԱՍՏԻՔԱՑՈՒՑԱԿԸ ԵՎ ՊԱՇՏՈՆԱՅԻՆ ԴՐՈՒՅՔԱՉԱՓԵՐԸ</t>
  </si>
  <si>
    <t>«ԾՈՎԱՍԱՐ ՀԱՄԱՅՆՔԻ ՄՇԱԿՈՒՅԹԻ ԿԵՆՏՐՈՆ» ՄՇԱԿՈՒԹԱՅԻՆ ՀԻՄՆԱՐԿԻ ԱՇԱՏԱԿԻՑՆԵՐԻ ԹՎԱՔԱՆԱԿԸ, ՀԱՍՏԻՔԱՑՈՒՑԱԿԸ ԵՎ ՊԱՇՏՈՆԱՅԻՆ ԴՐՈՒՅՔԱՉԱՓԵՐԸ</t>
  </si>
  <si>
    <t>«ՁՈՐԱԳՅՈՒՂԻ ՄՇԱԿՈՒՅԹԻ ԿԵՆՏՐՈՆ» ՄՇԱԿՈՒԹԱՅԻՆ ՀԻՄՆԱՐԿԻ ԱՇԱՏԱԿԻՑՆԵՐԻ ԹՎԱՔԱՆԱԿԸ, ՀԱՍՏԻՔԱՑՈՒՑԱԿԸ ԵՎ ՊԱՇՏՈՆԱՅԻՆ ԴՐՈՒՅՔԱՉԱՓԵՐԸ</t>
  </si>
  <si>
    <t>«ՎԱՐԴԱՁՈՐԻ ՄՇԱԿՈՒՅԹԻ ԿԵՆՏՐՈՆ» ՀՈԱԿ-Ի ԱՇԱՏԱԿԻՑՆԵՐԻ ԹՎԱՔԱՆԱԿԸ, ՀԱՍՏԻՔԱՑՈՒՑԱԿԸ ԵՎ ՊԱՇՏՈՆԱՅԻՆ ԴՐՈՒՅՔԱՉԱՓԵՐԸ</t>
  </si>
  <si>
    <r>
      <t xml:space="preserve">«ԶՈԼԱՔԱՐԻ ՄՇԱԿՈՒՅԹԻ ՏՈՒՆ» </t>
    </r>
    <r>
      <rPr>
        <sz val="11"/>
        <color rgb="FFFF0000"/>
        <rFont val="GHEA Grapalat"/>
        <family val="3"/>
      </rPr>
      <t>ՄՇԱԿՈՒԹԱՅԻՆ</t>
    </r>
    <r>
      <rPr>
        <sz val="11"/>
        <color theme="1"/>
        <rFont val="GHEA Grapalat"/>
        <family val="3"/>
      </rPr>
      <t xml:space="preserve"> ՀԻՄՆԱՐԿԻ ԱՇԱՏԱԿԻՑՆԵՐԻ ԹՎԱՔԱՆԱԿԸ, ՀԱՍՏԻՔԱՑՈՒՑԱԿԸ ԵՎ ՊԱՇՏՈՆԱՅԻՆ ԴՐՈՒՅՔԱՉԱՓԵՐԸ</t>
    </r>
  </si>
  <si>
    <t>«ՆԵՐՔԻՆ ԳԵՏԱՇԵՆ ՀԱՄԱՅՆՔԻ ՄՇԱԿՈՒՅԹԻ ԿԵՆՏՐՈՆ» ՄՇԱԿՈՒԹԱՅԻՆ ՀԻՄՆԱՐԿԻ ԱՇԱՏԱԿԻՑՆԵՐԻ ԹՎԱՔԱՆԱԿԸ, ՀԱՍՏԻՔԱՑՈՒՑԱԿԸ ԵՎ ՊԱՇՏՈՆԱՅԻՆ ԴՐՈՒՅՔԱՉԱՓԵՐԸ</t>
  </si>
  <si>
    <t>«ԵՐԱՆՈՍ ՄՇԱԿՈՒՅԹԻ ԿԵՆՏՐՈՆ» ՀՈԱԿ-Ի ԱՇԱՏԱԿԻՑՆԵՐԻ ԹՎԱՔԱՆԱԿԸ, ՀԱՍՏԻՔԱՑՈՒՑԱԿԸ ԵՎ ՊԱՇՏՈՆԱՅԻՆ ԴՐՈՒՅՔԱՉԱՓԵՐԸ</t>
  </si>
  <si>
    <t>«ՎԱՐԴԵՆԻԿԻ ՄՇԱԿՈՒՅԹԻ ԿԵՆՏՐՈՆ» ՀՈԱԿ-Ի ԱՇԱՏԱԿԻՑՆԵՐԻ ԹՎԱՔԱՆԱԿԸ, ՀԱՍՏԻՔԱՑՈՒՑԱԿԸ ԵՎ ՊԱՇՏՈՆԱՅԻՆ ԴՐՈՒՅՔԱՉԱՓԵՐԸ</t>
  </si>
  <si>
    <t>«ՎԱՂԱՇԵՆԻ ՄՇԱԿՈՒՅԹԻ ԿԵՆՏՐՈՆ» ՀՈԱԿ-Ի ԱՇԱՏԱԿԻՑՆԵՐԻ ԹՎԱՔԱՆԱԿԸ, ՀԱՍՏԻՔԱՑՈՒՑԱԿԸ ԵՎ ՊԱՇՏՈՆԱՅԻՆ ԴՐՈՒՅՔԱՉԱՓԵՐԸ</t>
  </si>
  <si>
    <t>Գեղամասվար</t>
  </si>
  <si>
    <t>1.5</t>
  </si>
  <si>
    <t>Գեղմասավար</t>
  </si>
  <si>
    <t xml:space="preserve"> Պահակ</t>
  </si>
  <si>
    <t>Տնտեսավար</t>
  </si>
  <si>
    <t>1. Աշխատակիցների թվաքանակը՝ 10</t>
  </si>
  <si>
    <t>Երգչախմբի ղեկավար</t>
  </si>
  <si>
    <t>1. Աշխատակիցների թվաքանակը՝ 11</t>
  </si>
  <si>
    <t>0,5</t>
  </si>
  <si>
    <t>1. Աշխատակիցների թվաքանակը՝ 17</t>
  </si>
  <si>
    <t>1. Աշխատակիցների թվաքանակը՝ 19</t>
  </si>
  <si>
    <t>Հավելված N1
 ՀՀ Գեղարքունիքի մարզի Մարտունի համայնքի 2022 թվականի հունիսի 24-ի N—-Ա որոշման</t>
  </si>
  <si>
    <t>»:</t>
  </si>
  <si>
    <t>«Հավելված N 40
 ՀՀ Գեղարքունիքի մարզի Մարտունի համայնքի 2022 թվականի մայիսի 10-ի N88-Ա որոշման</t>
  </si>
  <si>
    <t>Հավելված N2
 ՀՀ Գեղարքունիքի մարզի Մարտունի համայնքի 2022 թվականի հունիսի 24-ի N—-Ա որոշման</t>
  </si>
  <si>
    <t>«Հավելված N 41
 ՀՀ Գեղարքունիքի մարզի Մարտունի համայնքի 2022 թվականի մայիսի 10-ի N88-Ա որոշման</t>
  </si>
  <si>
    <t>Հավելված N3
 ՀՀ Գեղարքունիքի մարզի Մարտունի համայնքի 2022 թվականի հունիսի 24-ի N—-Ա որոշման</t>
  </si>
  <si>
    <t>«Հավելված N 7
 ՀՀ Գեղարքունիքի մարզի Մարտունի համայնքի 2022 թվականի մայիսի 10-ի N88-Ա որոշման</t>
  </si>
  <si>
    <t>Հավելված N4
 ՀՀ Գեղարքունիքի մարզի Մարտունի համայնքի 2022 թվականի հունիսի 24-ի N—-Ա որոշման</t>
  </si>
  <si>
    <t>«Հավելված N 8
 ՀՀ Գեղարքունիքի մարզի Մարտունի համայնքի 2022 թվականի մայիսի 10-ի N88-Ա որոշման</t>
  </si>
  <si>
    <t>Հավելված N5
 ՀՀ Գեղարքունիքի մարզի Մարտունի համայնքի 2022 թվականի հունիսի 24-ի N—-Ա որոշման</t>
  </si>
  <si>
    <t>«Հավելված N 13
 ՀՀ Գեղարքունիքի մարզի Մարտունի համայնքի 2022 թվականի մայիսի 10-ի N88-Ա որոշման</t>
  </si>
  <si>
    <t>Հավելված N6
 ՀՀ Գեղարքունիքի մարզի Մարտունի համայնքի 2022 թվականի հունիսի 24-ի N—-Ա որոշման</t>
  </si>
  <si>
    <t>«Հավելված N 16
 ՀՀ Գեղարքունիքի մարզի Մարտունի համայնքի 2022 թվականի մայիսի 10-ի N88-Ա որոշման</t>
  </si>
  <si>
    <t>Հավելված N7
 ՀՀ Գեղարքունիքի մարզի Մարտունի համայնքի 2022 թվականի հունիսի 24-ի N—-Ա որոշման</t>
  </si>
  <si>
    <t>«Հավելված N 17
 ՀՀ Գեղարքունիքի մարզի Մարտունի համայնքի 2022 թվականի մայիսի 10-ի N88-Ա որոշման</t>
  </si>
  <si>
    <t>Հավելված N8
 ՀՀ Գեղարքունիքի մարզի Մարտունի համայնքի 2022 թվականի հունիսի 24-ի N—-Ա որոշման</t>
  </si>
  <si>
    <t>«Հավելված N 18
 ՀՀ Գեղարքունիքի մարզի Մարտունի համայնքի 2022 թվականի մայիսի 10-ի N88-Ա որոշման</t>
  </si>
  <si>
    <t>Հավելված N9
 ՀՀ Գեղարքունիքի մարզի Մարտունի համայնքի 2022 թվականի հունիսի 24-ի N—-Ա որոշման</t>
  </si>
  <si>
    <t>«Հավելված N 21
 ՀՀ Գեղարքունիքի մարզի Մարտունի համայնքի 2022 թվականի մայիսի 10-ի N88-Ա որոշման</t>
  </si>
  <si>
    <t>Հավելված N10
 ՀՀ Գեղարքունիքի մարզի Մարտունի համայնքի 2022 թվականի հունիսի 24-ի N—-Ա որոշման</t>
  </si>
  <si>
    <t>«Հավելված N 24
 ՀՀ Գեղարքունիքի մարզի Մարտունի համայնքի 2022 թվականի մայիսի 10-ի N88-Ա որոշման</t>
  </si>
  <si>
    <t>Հավելված N11
 ՀՀ Գեղարքունիքի մարզի Մարտունի համայնքի 2022 թվականի հունիսի 24-ի N—-Ա որոշման</t>
  </si>
  <si>
    <t>«Հավելված N 26
 ՀՀ Գեղարքունիքի մարզի Մարտունի համայնքի 2022 թվականի մայիսի 10-ի N88-Ա որոշման</t>
  </si>
  <si>
    <t>Հավելված N12
 ՀՀ Գեղարքունիքի մարզի Մարտունի համայնքի 2022 թվականի հունիսի 24-ի N—-Ա որոշման</t>
  </si>
  <si>
    <t>«Հավելված N 27
 ՀՀ Գեղարքունիքի մարզի Մարտունի համայնքի 2022 թվականի մայիսի 10-ի N88-Ա որոշման</t>
  </si>
  <si>
    <t>Հավելված N13
 ՀՀ Գեղարքունիքի մարզի Մարտունի համայնքի 2022 թվականի հունիսի 24-ի N—-Ա որոշման</t>
  </si>
  <si>
    <t>«Հավելված N 29
 ՀՀ Գեղարքունիքի մարզի Մարտունի համայնքի 2022 թվականի մայիսի 10-ի N88-Ա որոշման</t>
  </si>
  <si>
    <t>Հավելված N14
 ՀՀ Գեղարքունիքի մարզի Մարտունի համայնքի 2022 թվականի հունիսի 24-ի N—-Ա որոշման</t>
  </si>
  <si>
    <t>«Հավելված N 32
 ՀՀ Գեղարքունիքի մարզի Մարտունի համայնքի 2022 թվականի մայիսի 10-ի N88-Ա որոշման</t>
  </si>
  <si>
    <t>Հավելված N15
 ՀՀ Գեղարքունիքի մարզի Մարտունի համայնքի 2022 թվականի հունիսի 24-ի N—-Ա որոշման</t>
  </si>
  <si>
    <t>«Հավելված N 34
 ՀՀ Գեղարքունիքի մարզի Մարտունի համայնքի 2022 թվականի մայիսի 10-ի N88-Ա որոշման</t>
  </si>
  <si>
    <t>Հավելված N16
 ՀՀ Գեղարքունիքի մարզի Մարտունի համայնքի 2022 թվականի հունիսի 24-ի N—-Ա որոշման</t>
  </si>
  <si>
    <t>«Հավելված N 36
 ՀՀ Գեղարքունիքի մարզի Մարտունի համայնքի 2022 թվականի մայիսի 10-ի N88-Ա որոշման</t>
  </si>
  <si>
    <t>Հավելված N17
 ՀՀ Գեղարքունիքի մարզի Մարտունի համայնքի 2022 թվականի հունիսի 24-ի N—-Ա որոշման</t>
  </si>
  <si>
    <t>«Հավելված N 38
 ՀՀ Գեղարքունիքի մարզի Մարտունի համայնքի 2022 թվականի մայիսի 10-ի N88-Ա որոշման</t>
  </si>
  <si>
    <t>Տնօրենի տեղակալ</t>
  </si>
  <si>
    <t>1. Աշխատակիցների թվաքանակը՝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</si>
</sst>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1"/>
      <scheme val="minor"/>
    </font>
    <font>
      <i/>
      <sz val="11"/>
      <color rgb="FF3F3F3F"/>
      <name val="Arial LatArm"/>
      <family val="2"/>
    </font>
    <font>
      <i/>
      <sz val="11"/>
      <color rgb="FF3F3F3F"/>
      <name val="System"/>
      <family val="2"/>
    </font>
    <font>
      <sz val="10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rgb="FF3F3F3F"/>
      <name val="GHEA Grapalat"/>
      <family val="3"/>
    </font>
    <font>
      <i/>
      <sz val="11"/>
      <color rgb="FF3F3F3F"/>
      <name val="GHEA Grapalat"/>
      <family val="3"/>
    </font>
    <font>
      <sz val="11"/>
      <color rgb="FF3F3F3F"/>
      <name val="System"/>
      <family val="2"/>
    </font>
    <font>
      <sz val="11"/>
      <color rgb="FFFF0000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99">
    <xf numFmtId="0" fontId="0" fillId="0" borderId="0" xfId="0"/>
    <xf numFmtId="0" fontId="0" fillId="0" borderId="0" xfId="0" applyAlignment="1">
      <alignment horizontal="center" vertical="center" wrapText="1"/>
    </xf>
    <xf numFmtId="0" fontId="3" fillId="2" borderId="1" xfId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3" borderId="2" xfId="1" applyFill="1" applyBorder="1" applyAlignment="1">
      <alignment horizontal="center" vertical="center" wrapText="1"/>
    </xf>
    <xf numFmtId="0" fontId="1" fillId="3" borderId="3" xfId="1" applyFill="1" applyBorder="1" applyAlignment="1">
      <alignment horizontal="left" vertical="center" wrapText="1"/>
    </xf>
    <xf numFmtId="0" fontId="1" fillId="3" borderId="3" xfId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 wrapText="1"/>
    </xf>
    <xf numFmtId="0" fontId="3" fillId="2" borderId="1" xfId="1" applyFont="1" applyBorder="1" applyAlignment="1">
      <alignment horizontal="left" vertical="center" wrapText="1"/>
    </xf>
    <xf numFmtId="0" fontId="1" fillId="2" borderId="1" xfId="1" applyAlignment="1">
      <alignment horizontal="center" vertical="center" wrapText="1"/>
    </xf>
    <xf numFmtId="0" fontId="2" fillId="2" borderId="1" xfId="1" applyFont="1" applyAlignment="1">
      <alignment horizontal="center" vertical="center" wrapText="1"/>
    </xf>
    <xf numFmtId="0" fontId="7" fillId="2" borderId="5" xfId="1" applyFont="1" applyBorder="1" applyAlignment="1">
      <alignment horizontal="center" vertical="center" wrapText="1"/>
    </xf>
    <xf numFmtId="0" fontId="7" fillId="2" borderId="1" xfId="1" applyFont="1" applyBorder="1" applyAlignment="1">
      <alignment horizontal="left" vertical="center" wrapText="1"/>
    </xf>
    <xf numFmtId="0" fontId="6" fillId="2" borderId="1" xfId="1" applyFont="1" applyBorder="1" applyAlignment="1">
      <alignment horizontal="center" vertical="center" wrapText="1"/>
    </xf>
    <xf numFmtId="0" fontId="6" fillId="2" borderId="6" xfId="1" applyFont="1" applyBorder="1" applyAlignment="1">
      <alignment horizontal="center" vertical="center" wrapText="1"/>
    </xf>
    <xf numFmtId="1" fontId="6" fillId="2" borderId="1" xfId="1" applyNumberFormat="1" applyFont="1" applyBorder="1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0" fontId="2" fillId="2" borderId="1" xfId="1" applyFont="1" applyAlignment="1">
      <alignment horizontal="center" vertical="center" wrapText="1"/>
    </xf>
    <xf numFmtId="0" fontId="8" fillId="2" borderId="1" xfId="1" applyFont="1" applyAlignment="1">
      <alignment horizontal="left" vertical="center" wrapText="1"/>
    </xf>
    <xf numFmtId="1" fontId="1" fillId="2" borderId="1" xfId="1" applyNumberFormat="1" applyBorder="1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0" fontId="2" fillId="2" borderId="1" xfId="1" applyFont="1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0" fontId="2" fillId="2" borderId="1" xfId="1" applyFont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1" fontId="6" fillId="2" borderId="1" xfId="1" applyNumberFormat="1" applyFont="1" applyBorder="1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0" fontId="2" fillId="2" borderId="1" xfId="1" applyFont="1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49" fontId="1" fillId="2" borderId="1" xfId="1" applyNumberFormat="1" applyAlignment="1">
      <alignment horizontal="center" vertical="center" wrapText="1"/>
    </xf>
    <xf numFmtId="0" fontId="1" fillId="2" borderId="11" xfId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2" borderId="11" xfId="1" applyFont="1" applyBorder="1" applyAlignment="1">
      <alignment horizontal="left" vertical="center" wrapText="1"/>
    </xf>
    <xf numFmtId="0" fontId="2" fillId="2" borderId="10" xfId="1" applyFont="1" applyBorder="1" applyAlignment="1">
      <alignment horizontal="center" vertical="center" wrapText="1"/>
    </xf>
    <xf numFmtId="49" fontId="1" fillId="2" borderId="10" xfId="1" applyNumberFormat="1" applyBorder="1" applyAlignment="1">
      <alignment horizontal="center" vertical="center" wrapText="1"/>
    </xf>
    <xf numFmtId="0" fontId="1" fillId="2" borderId="10" xfId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49" fontId="1" fillId="2" borderId="1" xfId="1" applyNumberFormat="1" applyBorder="1" applyAlignment="1">
      <alignment horizontal="center" vertical="center" wrapText="1"/>
    </xf>
    <xf numFmtId="0" fontId="1" fillId="2" borderId="1" xfId="1" applyNumberFormat="1" applyAlignment="1">
      <alignment horizontal="center" vertical="center" wrapText="1"/>
    </xf>
    <xf numFmtId="0" fontId="1" fillId="2" borderId="11" xfId="1" applyNumberFormat="1" applyBorder="1" applyAlignment="1">
      <alignment horizontal="center" vertical="center" wrapText="1"/>
    </xf>
    <xf numFmtId="0" fontId="1" fillId="2" borderId="10" xfId="1" applyNumberFormat="1" applyBorder="1" applyAlignment="1">
      <alignment horizontal="center" vertical="center" wrapText="1"/>
    </xf>
    <xf numFmtId="0" fontId="1" fillId="2" borderId="1" xfId="1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2" borderId="5" xfId="1" applyFont="1" applyBorder="1" applyAlignment="1">
      <alignment horizontal="center" vertical="center" wrapText="1"/>
    </xf>
    <xf numFmtId="0" fontId="2" fillId="2" borderId="7" xfId="1" applyFont="1" applyBorder="1" applyAlignment="1">
      <alignment horizontal="center" vertical="center" wrapText="1"/>
    </xf>
    <xf numFmtId="0" fontId="2" fillId="2" borderId="1" xfId="1" applyFont="1" applyBorder="1" applyAlignment="1">
      <alignment horizontal="left" vertical="center" wrapText="1"/>
    </xf>
    <xf numFmtId="0" fontId="2" fillId="2" borderId="8" xfId="1" applyFont="1" applyBorder="1" applyAlignment="1">
      <alignment horizontal="left" vertical="center" wrapText="1"/>
    </xf>
    <xf numFmtId="0" fontId="1" fillId="2" borderId="1" xfId="1" applyBorder="1" applyAlignment="1">
      <alignment horizontal="center" vertical="center" wrapText="1"/>
    </xf>
    <xf numFmtId="0" fontId="1" fillId="2" borderId="8" xfId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1" fillId="2" borderId="9" xfId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6" fillId="2" borderId="8" xfId="1" applyFont="1" applyBorder="1" applyAlignment="1">
      <alignment horizontal="center" vertical="center" wrapText="1"/>
    </xf>
    <xf numFmtId="1" fontId="6" fillId="2" borderId="1" xfId="1" applyNumberFormat="1" applyFont="1" applyBorder="1" applyAlignment="1">
      <alignment horizontal="center" vertical="center" wrapText="1"/>
    </xf>
    <xf numFmtId="1" fontId="6" fillId="2" borderId="8" xfId="1" applyNumberFormat="1" applyFont="1" applyBorder="1" applyAlignment="1">
      <alignment horizontal="center" vertical="center" wrapText="1"/>
    </xf>
    <xf numFmtId="0" fontId="6" fillId="2" borderId="6" xfId="1" applyFont="1" applyBorder="1" applyAlignment="1">
      <alignment horizontal="center" vertical="center" wrapText="1"/>
    </xf>
    <xf numFmtId="0" fontId="6" fillId="2" borderId="9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2" borderId="5" xfId="1" applyFont="1" applyBorder="1" applyAlignment="1">
      <alignment horizontal="center" vertical="center" wrapText="1"/>
    </xf>
    <xf numFmtId="0" fontId="7" fillId="2" borderId="7" xfId="1" applyFont="1" applyBorder="1" applyAlignment="1">
      <alignment horizontal="center" vertical="center" wrapText="1"/>
    </xf>
    <xf numFmtId="0" fontId="7" fillId="2" borderId="1" xfId="1" applyFont="1" applyBorder="1" applyAlignment="1">
      <alignment horizontal="left" vertical="center" wrapText="1"/>
    </xf>
    <xf numFmtId="0" fontId="7" fillId="2" borderId="8" xfId="1" applyFont="1" applyBorder="1" applyAlignment="1">
      <alignment horizontal="left" vertical="center" wrapText="1"/>
    </xf>
    <xf numFmtId="0" fontId="1" fillId="2" borderId="1" xfId="1" applyAlignment="1">
      <alignment horizontal="center" vertical="center" wrapText="1"/>
    </xf>
    <xf numFmtId="0" fontId="2" fillId="2" borderId="1" xfId="1" applyFont="1" applyAlignment="1">
      <alignment horizontal="center" vertical="center" wrapText="1"/>
    </xf>
    <xf numFmtId="0" fontId="2" fillId="2" borderId="1" xfId="1" applyFont="1" applyAlignment="1">
      <alignment horizontal="left" vertical="center" wrapText="1"/>
    </xf>
    <xf numFmtId="49" fontId="1" fillId="2" borderId="1" xfId="1" applyNumberFormat="1" applyBorder="1" applyAlignment="1">
      <alignment horizontal="center" vertical="center" wrapText="1"/>
    </xf>
    <xf numFmtId="49" fontId="1" fillId="2" borderId="8" xfId="1" applyNumberFormat="1" applyBorder="1" applyAlignment="1">
      <alignment horizontal="center" vertical="center" wrapText="1"/>
    </xf>
    <xf numFmtId="1" fontId="1" fillId="2" borderId="1" xfId="1" applyNumberFormat="1" applyBorder="1" applyAlignment="1">
      <alignment horizontal="center" vertical="center" wrapText="1"/>
    </xf>
    <xf numFmtId="1" fontId="1" fillId="2" borderId="8" xfId="1" applyNumberFormat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D17" sqref="D17"/>
    </sheetView>
  </sheetViews>
  <sheetFormatPr defaultColWidth="13.140625" defaultRowHeight="15" x14ac:dyDescent="0.25"/>
  <cols>
    <col min="1" max="1" width="4.28515625" customWidth="1"/>
    <col min="2" max="2" width="20" customWidth="1"/>
    <col min="3" max="3" width="14.28515625" customWidth="1"/>
    <col min="4" max="4" width="15.7109375" customWidth="1"/>
    <col min="5" max="5" width="15.42578125" customWidth="1"/>
    <col min="6" max="6" width="13.85546875" customWidth="1"/>
    <col min="8" max="8" width="15.140625" customWidth="1"/>
  </cols>
  <sheetData>
    <row r="1" spans="1:9" ht="33.75" customHeight="1" x14ac:dyDescent="0.25">
      <c r="A1" s="1"/>
      <c r="B1" s="3"/>
      <c r="C1" s="1"/>
      <c r="D1" s="1"/>
      <c r="E1" s="1"/>
      <c r="F1" s="72" t="s">
        <v>60</v>
      </c>
      <c r="G1" s="72"/>
      <c r="H1" s="1"/>
    </row>
    <row r="2" spans="1:9" x14ac:dyDescent="0.25">
      <c r="A2" s="1"/>
      <c r="B2" s="3"/>
      <c r="C2" s="1"/>
      <c r="D2" s="1"/>
      <c r="E2" s="1"/>
      <c r="F2" s="72"/>
      <c r="G2" s="72"/>
      <c r="H2" s="1"/>
    </row>
    <row r="3" spans="1:9" ht="23.25" customHeight="1" x14ac:dyDescent="0.25">
      <c r="A3" s="1"/>
      <c r="B3" s="3"/>
      <c r="C3" s="1"/>
      <c r="D3" s="1"/>
      <c r="E3" s="1"/>
      <c r="F3" s="72"/>
      <c r="G3" s="72"/>
      <c r="H3" s="1"/>
    </row>
    <row r="4" spans="1:9" s="5" customFormat="1" ht="26.25" customHeight="1" x14ac:dyDescent="0.2">
      <c r="A4" s="4"/>
      <c r="F4" s="72" t="s">
        <v>62</v>
      </c>
      <c r="G4" s="72"/>
      <c r="H4" s="72"/>
      <c r="I4" s="72"/>
    </row>
    <row r="5" spans="1:9" s="5" customFormat="1" ht="12.75" x14ac:dyDescent="0.2">
      <c r="A5" s="4"/>
      <c r="F5" s="72"/>
      <c r="G5" s="72"/>
      <c r="H5" s="72"/>
      <c r="I5" s="72"/>
    </row>
    <row r="6" spans="1:9" s="5" customFormat="1" ht="33" customHeight="1" x14ac:dyDescent="0.2">
      <c r="A6" s="4"/>
      <c r="F6" s="72"/>
      <c r="G6" s="72"/>
      <c r="H6" s="72"/>
      <c r="I6" s="72"/>
    </row>
    <row r="7" spans="1:9" ht="15" customHeight="1" x14ac:dyDescent="0.25">
      <c r="B7" s="73" t="s">
        <v>47</v>
      </c>
      <c r="C7" s="74"/>
      <c r="D7" s="74"/>
      <c r="E7" s="74"/>
      <c r="F7" s="74"/>
      <c r="G7" s="74"/>
      <c r="H7" s="75"/>
    </row>
    <row r="8" spans="1:9" ht="15" customHeight="1" x14ac:dyDescent="0.25">
      <c r="B8" s="76"/>
      <c r="C8" s="77"/>
      <c r="D8" s="77"/>
      <c r="E8" s="77"/>
      <c r="F8" s="77"/>
      <c r="G8" s="77"/>
      <c r="H8" s="78"/>
    </row>
    <row r="9" spans="1:9" ht="16.5" x14ac:dyDescent="0.25">
      <c r="B9" s="59"/>
      <c r="C9" s="59"/>
      <c r="D9" s="59"/>
      <c r="E9" s="59"/>
      <c r="F9" s="59"/>
      <c r="G9" s="59"/>
      <c r="H9" s="59"/>
    </row>
    <row r="10" spans="1:9" s="6" customFormat="1" ht="15.75" customHeight="1" x14ac:dyDescent="0.25">
      <c r="A10" s="79" t="s">
        <v>32</v>
      </c>
      <c r="B10" s="79"/>
      <c r="C10" s="79"/>
      <c r="D10" s="79"/>
      <c r="E10" s="79"/>
      <c r="F10" s="79"/>
      <c r="G10" s="79"/>
      <c r="H10" s="79"/>
      <c r="I10" s="79"/>
    </row>
    <row r="11" spans="1:9" s="7" customFormat="1" ht="16.5" customHeight="1" x14ac:dyDescent="0.25">
      <c r="A11" s="63" t="s">
        <v>14</v>
      </c>
      <c r="B11" s="63"/>
      <c r="C11" s="63"/>
      <c r="D11" s="63"/>
      <c r="E11" s="63"/>
      <c r="F11" s="63"/>
      <c r="G11" s="63"/>
      <c r="H11" s="63"/>
      <c r="I11" s="63"/>
    </row>
    <row r="12" spans="1:9" ht="14.25" customHeight="1" thickBot="1" x14ac:dyDescent="0.3">
      <c r="A12" s="1"/>
      <c r="B12" s="3"/>
      <c r="C12" s="1"/>
      <c r="D12" s="1"/>
      <c r="E12" s="1"/>
      <c r="F12" s="1"/>
      <c r="G12" s="1"/>
      <c r="H12" s="1"/>
    </row>
    <row r="13" spans="1:9" ht="105.75" customHeight="1" x14ac:dyDescent="0.25">
      <c r="A13" s="8" t="s">
        <v>15</v>
      </c>
      <c r="B13" s="9" t="s">
        <v>2</v>
      </c>
      <c r="C13" s="10" t="s">
        <v>3</v>
      </c>
      <c r="D13" s="10" t="s">
        <v>12</v>
      </c>
      <c r="E13" s="10" t="s">
        <v>10</v>
      </c>
      <c r="F13" s="10" t="s">
        <v>9</v>
      </c>
      <c r="G13" s="10" t="s">
        <v>0</v>
      </c>
      <c r="H13" s="11" t="s">
        <v>4</v>
      </c>
    </row>
    <row r="14" spans="1:9" ht="22.5" customHeight="1" x14ac:dyDescent="0.25">
      <c r="A14" s="36">
        <v>1</v>
      </c>
      <c r="B14" s="12" t="s">
        <v>5</v>
      </c>
      <c r="C14" s="34">
        <v>1</v>
      </c>
      <c r="D14" s="34">
        <v>125000</v>
      </c>
      <c r="E14" s="34">
        <f t="shared" ref="E14:E20" si="0">D14*C14</f>
        <v>125000</v>
      </c>
      <c r="F14" s="34">
        <v>8000</v>
      </c>
      <c r="G14" s="34">
        <f>SUM(E14:F14)</f>
        <v>133000</v>
      </c>
      <c r="H14" s="35">
        <v>1</v>
      </c>
    </row>
    <row r="15" spans="1:9" ht="28.5" customHeight="1" x14ac:dyDescent="0.25">
      <c r="A15" s="45">
        <v>3</v>
      </c>
      <c r="B15" s="12" t="s">
        <v>31</v>
      </c>
      <c r="C15" s="43">
        <v>1</v>
      </c>
      <c r="D15" s="43">
        <v>110000</v>
      </c>
      <c r="E15" s="43">
        <f t="shared" ref="E15" si="1">D15*C15</f>
        <v>110000</v>
      </c>
      <c r="F15" s="43">
        <v>8000</v>
      </c>
      <c r="G15" s="43">
        <f t="shared" ref="G15" si="2">SUM(E15:F15)</f>
        <v>118000</v>
      </c>
      <c r="H15" s="44">
        <v>1</v>
      </c>
    </row>
    <row r="16" spans="1:9" ht="28.5" customHeight="1" x14ac:dyDescent="0.25">
      <c r="A16" s="45">
        <v>2</v>
      </c>
      <c r="B16" s="12" t="s">
        <v>7</v>
      </c>
      <c r="C16" s="43">
        <v>1</v>
      </c>
      <c r="D16" s="43">
        <v>100000</v>
      </c>
      <c r="E16" s="43">
        <f t="shared" ref="E16" si="3">D16*C16</f>
        <v>100000</v>
      </c>
      <c r="F16" s="43">
        <v>8000</v>
      </c>
      <c r="G16" s="43">
        <f t="shared" ref="G16" si="4">SUM(E16:F16)</f>
        <v>108000</v>
      </c>
      <c r="H16" s="44">
        <v>1</v>
      </c>
    </row>
    <row r="17" spans="1:9" ht="28.5" customHeight="1" x14ac:dyDescent="0.25">
      <c r="A17" s="45">
        <v>4</v>
      </c>
      <c r="B17" s="12" t="s">
        <v>8</v>
      </c>
      <c r="C17" s="34">
        <v>0.75</v>
      </c>
      <c r="D17" s="34">
        <v>100000</v>
      </c>
      <c r="E17" s="34">
        <f t="shared" si="0"/>
        <v>75000</v>
      </c>
      <c r="F17" s="34">
        <v>6000</v>
      </c>
      <c r="G17" s="34">
        <f t="shared" ref="G17:G20" si="5">SUM(E17:F17)</f>
        <v>81000</v>
      </c>
      <c r="H17" s="35">
        <v>1</v>
      </c>
    </row>
    <row r="18" spans="1:9" ht="25.5" customHeight="1" x14ac:dyDescent="0.25">
      <c r="A18" s="45">
        <v>5</v>
      </c>
      <c r="B18" s="12" t="s">
        <v>13</v>
      </c>
      <c r="C18" s="34">
        <v>1.5</v>
      </c>
      <c r="D18" s="34">
        <v>100000</v>
      </c>
      <c r="E18" s="34">
        <f t="shared" si="0"/>
        <v>150000</v>
      </c>
      <c r="F18" s="34">
        <v>12000</v>
      </c>
      <c r="G18" s="34">
        <f t="shared" si="5"/>
        <v>162000</v>
      </c>
      <c r="H18" s="35">
        <v>2</v>
      </c>
    </row>
    <row r="19" spans="1:9" ht="24" customHeight="1" x14ac:dyDescent="0.25">
      <c r="A19" s="45">
        <v>6</v>
      </c>
      <c r="B19" s="12" t="s">
        <v>1</v>
      </c>
      <c r="C19" s="34">
        <v>1.5</v>
      </c>
      <c r="D19" s="34">
        <v>100000</v>
      </c>
      <c r="E19" s="34">
        <f t="shared" ref="E19" si="6">D19*C19</f>
        <v>150000</v>
      </c>
      <c r="F19" s="34">
        <v>12000</v>
      </c>
      <c r="G19" s="34">
        <f t="shared" ref="G19" si="7">SUM(E19:F19)</f>
        <v>162000</v>
      </c>
      <c r="H19" s="35">
        <v>2</v>
      </c>
    </row>
    <row r="20" spans="1:9" ht="21.75" customHeight="1" x14ac:dyDescent="0.25">
      <c r="A20" s="45">
        <v>7</v>
      </c>
      <c r="B20" s="12" t="s">
        <v>11</v>
      </c>
      <c r="C20" s="34">
        <v>1</v>
      </c>
      <c r="D20" s="34">
        <v>100000</v>
      </c>
      <c r="E20" s="34">
        <f t="shared" si="0"/>
        <v>100000</v>
      </c>
      <c r="F20" s="34">
        <v>8000</v>
      </c>
      <c r="G20" s="34">
        <f t="shared" si="5"/>
        <v>108000</v>
      </c>
      <c r="H20" s="35">
        <v>1</v>
      </c>
    </row>
    <row r="21" spans="1:9" x14ac:dyDescent="0.25">
      <c r="A21" s="64"/>
      <c r="B21" s="66" t="s">
        <v>0</v>
      </c>
      <c r="C21" s="68">
        <f t="shared" ref="C21:H21" si="8">SUM(C14:C20)</f>
        <v>7.75</v>
      </c>
      <c r="D21" s="68">
        <f t="shared" si="8"/>
        <v>735000</v>
      </c>
      <c r="E21" s="68">
        <f t="shared" si="8"/>
        <v>810000</v>
      </c>
      <c r="F21" s="68">
        <f t="shared" si="8"/>
        <v>62000</v>
      </c>
      <c r="G21" s="68">
        <f t="shared" si="8"/>
        <v>872000</v>
      </c>
      <c r="H21" s="70">
        <f t="shared" si="8"/>
        <v>9</v>
      </c>
    </row>
    <row r="22" spans="1:9" ht="15.75" thickBot="1" x14ac:dyDescent="0.3">
      <c r="A22" s="65"/>
      <c r="B22" s="67"/>
      <c r="C22" s="69"/>
      <c r="D22" s="69"/>
      <c r="E22" s="69"/>
      <c r="F22" s="69"/>
      <c r="G22" s="69"/>
      <c r="H22" s="71"/>
      <c r="I22" t="s">
        <v>61</v>
      </c>
    </row>
  </sheetData>
  <mergeCells count="14">
    <mergeCell ref="F1:G3"/>
    <mergeCell ref="F4:G6"/>
    <mergeCell ref="H4:I6"/>
    <mergeCell ref="B7:H8"/>
    <mergeCell ref="A10:I10"/>
    <mergeCell ref="A11:I11"/>
    <mergeCell ref="A21:A22"/>
    <mergeCell ref="B21:B22"/>
    <mergeCell ref="C21:C22"/>
    <mergeCell ref="D21:D22"/>
    <mergeCell ref="E21:E22"/>
    <mergeCell ref="F21:F22"/>
    <mergeCell ref="G21:G22"/>
    <mergeCell ref="H21:H22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H19" sqref="H19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72" t="s">
        <v>79</v>
      </c>
      <c r="G1" s="72"/>
    </row>
    <row r="2" spans="1:9" x14ac:dyDescent="0.25">
      <c r="F2" s="72"/>
      <c r="G2" s="72"/>
    </row>
    <row r="3" spans="1:9" ht="23.25" customHeight="1" x14ac:dyDescent="0.25">
      <c r="F3" s="72"/>
      <c r="G3" s="72"/>
    </row>
    <row r="4" spans="1:9" s="5" customFormat="1" ht="26.25" customHeight="1" x14ac:dyDescent="0.2">
      <c r="A4" s="4"/>
      <c r="F4" s="72" t="s">
        <v>80</v>
      </c>
      <c r="G4" s="72"/>
      <c r="H4" s="72"/>
      <c r="I4" s="72"/>
    </row>
    <row r="5" spans="1:9" s="5" customFormat="1" ht="12.75" x14ac:dyDescent="0.2">
      <c r="A5" s="4"/>
      <c r="F5" s="72"/>
      <c r="G5" s="72"/>
      <c r="H5" s="72"/>
      <c r="I5" s="72"/>
    </row>
    <row r="6" spans="1:9" s="5" customFormat="1" ht="33" customHeight="1" x14ac:dyDescent="0.2">
      <c r="A6" s="4"/>
      <c r="F6" s="72"/>
      <c r="G6" s="72"/>
      <c r="H6" s="72"/>
      <c r="I6" s="72"/>
    </row>
    <row r="7" spans="1:9" s="6" customFormat="1" ht="12.75" x14ac:dyDescent="0.25">
      <c r="A7" s="87" t="s">
        <v>45</v>
      </c>
      <c r="B7" s="87"/>
      <c r="C7" s="87"/>
      <c r="D7" s="87"/>
      <c r="E7" s="87"/>
      <c r="F7" s="87"/>
      <c r="G7" s="87"/>
    </row>
    <row r="8" spans="1:9" s="6" customFormat="1" ht="39.75" customHeight="1" x14ac:dyDescent="0.25">
      <c r="A8" s="87"/>
      <c r="B8" s="87"/>
      <c r="C8" s="87"/>
      <c r="D8" s="87"/>
      <c r="E8" s="87"/>
      <c r="F8" s="87"/>
      <c r="G8" s="87"/>
    </row>
    <row r="9" spans="1:9" s="6" customFormat="1" ht="15.75" customHeight="1" x14ac:dyDescent="0.25">
      <c r="A9" s="79" t="s">
        <v>56</v>
      </c>
      <c r="B9" s="79"/>
      <c r="C9" s="79"/>
      <c r="D9" s="79"/>
      <c r="E9" s="79"/>
      <c r="F9" s="79"/>
      <c r="G9" s="79"/>
      <c r="H9" s="79"/>
      <c r="I9" s="79"/>
    </row>
    <row r="10" spans="1:9" s="7" customFormat="1" ht="16.5" customHeight="1" x14ac:dyDescent="0.25">
      <c r="A10" s="63" t="s">
        <v>14</v>
      </c>
      <c r="B10" s="63"/>
      <c r="C10" s="63"/>
      <c r="D10" s="63"/>
      <c r="E10" s="63"/>
      <c r="F10" s="63"/>
      <c r="G10" s="63"/>
      <c r="H10" s="63"/>
      <c r="I10" s="63"/>
    </row>
    <row r="11" spans="1:9" ht="14.25" customHeight="1" thickBot="1" x14ac:dyDescent="0.3"/>
    <row r="12" spans="1:9" ht="65.25" customHeight="1" x14ac:dyDescent="0.25">
      <c r="A12" s="8" t="s">
        <v>15</v>
      </c>
      <c r="B12" s="9" t="s">
        <v>2</v>
      </c>
      <c r="C12" s="10" t="s">
        <v>3</v>
      </c>
      <c r="D12" s="10" t="s">
        <v>12</v>
      </c>
      <c r="E12" s="10" t="s">
        <v>10</v>
      </c>
      <c r="F12" s="10" t="s">
        <v>9</v>
      </c>
      <c r="G12" s="10" t="s">
        <v>0</v>
      </c>
      <c r="H12" s="11" t="s">
        <v>4</v>
      </c>
    </row>
    <row r="13" spans="1:9" ht="22.5" customHeight="1" x14ac:dyDescent="0.25">
      <c r="A13" s="22">
        <v>1</v>
      </c>
      <c r="B13" s="12" t="s">
        <v>5</v>
      </c>
      <c r="C13" s="20">
        <v>1</v>
      </c>
      <c r="D13" s="20">
        <v>120000</v>
      </c>
      <c r="E13" s="20">
        <f t="shared" ref="E13:E20" si="0">D13*C13</f>
        <v>120000</v>
      </c>
      <c r="F13" s="20">
        <v>8000</v>
      </c>
      <c r="G13" s="20">
        <f>SUM(E13:F13)</f>
        <v>128000</v>
      </c>
      <c r="H13" s="21">
        <v>1</v>
      </c>
    </row>
    <row r="14" spans="1:9" ht="22.5" customHeight="1" x14ac:dyDescent="0.25">
      <c r="A14" s="60">
        <v>2</v>
      </c>
      <c r="B14" s="12" t="s">
        <v>95</v>
      </c>
      <c r="C14" s="61">
        <v>1</v>
      </c>
      <c r="D14" s="61">
        <v>115000</v>
      </c>
      <c r="E14" s="61">
        <v>115000</v>
      </c>
      <c r="F14" s="61">
        <v>8000</v>
      </c>
      <c r="G14" s="61">
        <v>123000</v>
      </c>
      <c r="H14" s="62">
        <v>1</v>
      </c>
    </row>
    <row r="15" spans="1:9" ht="25.5" customHeight="1" x14ac:dyDescent="0.25">
      <c r="A15" s="22">
        <v>3</v>
      </c>
      <c r="B15" s="12" t="s">
        <v>31</v>
      </c>
      <c r="C15" s="20">
        <v>1</v>
      </c>
      <c r="D15" s="20">
        <v>100000</v>
      </c>
      <c r="E15" s="20">
        <f t="shared" si="0"/>
        <v>100000</v>
      </c>
      <c r="F15" s="20">
        <v>8000</v>
      </c>
      <c r="G15" s="20">
        <f t="shared" ref="G15:G20" si="1">SUM(E15:F15)</f>
        <v>108000</v>
      </c>
      <c r="H15" s="21">
        <v>1</v>
      </c>
    </row>
    <row r="16" spans="1:9" ht="24" customHeight="1" x14ac:dyDescent="0.25">
      <c r="A16" s="22">
        <v>4</v>
      </c>
      <c r="B16" s="12" t="s">
        <v>13</v>
      </c>
      <c r="C16" s="20">
        <v>1.5</v>
      </c>
      <c r="D16" s="20">
        <v>99000</v>
      </c>
      <c r="E16" s="20">
        <f t="shared" si="0"/>
        <v>148500</v>
      </c>
      <c r="F16" s="20">
        <v>12000</v>
      </c>
      <c r="G16" s="20">
        <f t="shared" si="1"/>
        <v>160500</v>
      </c>
      <c r="H16" s="21">
        <v>2</v>
      </c>
    </row>
    <row r="17" spans="1:9" ht="21.75" customHeight="1" x14ac:dyDescent="0.25">
      <c r="A17" s="45">
        <v>5</v>
      </c>
      <c r="B17" s="12" t="s">
        <v>7</v>
      </c>
      <c r="C17" s="20">
        <v>1</v>
      </c>
      <c r="D17" s="20">
        <v>99000</v>
      </c>
      <c r="E17" s="20">
        <f t="shared" si="0"/>
        <v>99000</v>
      </c>
      <c r="F17" s="20">
        <v>8000</v>
      </c>
      <c r="G17" s="20">
        <f t="shared" si="1"/>
        <v>107000</v>
      </c>
      <c r="H17" s="21">
        <v>1</v>
      </c>
    </row>
    <row r="18" spans="1:9" ht="21" customHeight="1" x14ac:dyDescent="0.25">
      <c r="A18" s="45">
        <v>6</v>
      </c>
      <c r="B18" s="12" t="s">
        <v>1</v>
      </c>
      <c r="C18" s="20">
        <v>1.5</v>
      </c>
      <c r="D18" s="20">
        <v>93000</v>
      </c>
      <c r="E18" s="20">
        <f t="shared" si="0"/>
        <v>139500</v>
      </c>
      <c r="F18" s="20">
        <v>12000</v>
      </c>
      <c r="G18" s="20">
        <f t="shared" si="1"/>
        <v>151500</v>
      </c>
      <c r="H18" s="21">
        <v>2</v>
      </c>
    </row>
    <row r="19" spans="1:9" ht="22.5" customHeight="1" x14ac:dyDescent="0.25">
      <c r="A19" s="45">
        <v>7</v>
      </c>
      <c r="B19" s="12" t="s">
        <v>8</v>
      </c>
      <c r="C19" s="20">
        <v>1.5</v>
      </c>
      <c r="D19" s="20">
        <v>125000</v>
      </c>
      <c r="E19" s="20">
        <f t="shared" si="0"/>
        <v>187500</v>
      </c>
      <c r="F19" s="20">
        <v>12000</v>
      </c>
      <c r="G19" s="20">
        <f t="shared" si="1"/>
        <v>199500</v>
      </c>
      <c r="H19" s="21">
        <v>2</v>
      </c>
    </row>
    <row r="20" spans="1:9" ht="22.5" customHeight="1" x14ac:dyDescent="0.25">
      <c r="A20" s="45">
        <v>8</v>
      </c>
      <c r="B20" s="12" t="s">
        <v>11</v>
      </c>
      <c r="C20" s="20">
        <v>1</v>
      </c>
      <c r="D20" s="20">
        <v>93000</v>
      </c>
      <c r="E20" s="20">
        <f t="shared" si="0"/>
        <v>93000</v>
      </c>
      <c r="F20" s="20">
        <v>8000</v>
      </c>
      <c r="G20" s="20">
        <f t="shared" si="1"/>
        <v>101000</v>
      </c>
      <c r="H20" s="21">
        <v>1</v>
      </c>
    </row>
    <row r="21" spans="1:9" x14ac:dyDescent="0.25">
      <c r="A21" s="64"/>
      <c r="B21" s="66" t="s">
        <v>0</v>
      </c>
      <c r="C21" s="68">
        <f t="shared" ref="C21:H21" si="2">SUM(C13:C20)</f>
        <v>9.5</v>
      </c>
      <c r="D21" s="68">
        <f t="shared" si="2"/>
        <v>844000</v>
      </c>
      <c r="E21" s="68">
        <f t="shared" si="2"/>
        <v>1002500</v>
      </c>
      <c r="F21" s="68">
        <f t="shared" si="2"/>
        <v>76000</v>
      </c>
      <c r="G21" s="68">
        <f t="shared" si="2"/>
        <v>1078500</v>
      </c>
      <c r="H21" s="70">
        <f t="shared" si="2"/>
        <v>11</v>
      </c>
    </row>
    <row r="22" spans="1:9" ht="15.75" thickBot="1" x14ac:dyDescent="0.3">
      <c r="A22" s="65"/>
      <c r="B22" s="67"/>
      <c r="C22" s="69"/>
      <c r="D22" s="69"/>
      <c r="E22" s="69"/>
      <c r="F22" s="69"/>
      <c r="G22" s="69"/>
      <c r="H22" s="71"/>
      <c r="I22" t="s">
        <v>61</v>
      </c>
    </row>
  </sheetData>
  <mergeCells count="14">
    <mergeCell ref="F1:G3"/>
    <mergeCell ref="F4:G6"/>
    <mergeCell ref="H4:I6"/>
    <mergeCell ref="F21:F22"/>
    <mergeCell ref="G21:G22"/>
    <mergeCell ref="H21:H22"/>
    <mergeCell ref="A7:G8"/>
    <mergeCell ref="A9:I9"/>
    <mergeCell ref="A10:I10"/>
    <mergeCell ref="A21:A22"/>
    <mergeCell ref="B21:B22"/>
    <mergeCell ref="C21:C22"/>
    <mergeCell ref="D21:D22"/>
    <mergeCell ref="E21:E22"/>
  </mergeCells>
  <pageMargins left="0.7" right="0.7" top="0.75" bottom="0.75" header="0.3" footer="0.3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H19" sqref="H19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72" t="s">
        <v>81</v>
      </c>
      <c r="G1" s="72"/>
    </row>
    <row r="2" spans="1:9" x14ac:dyDescent="0.25">
      <c r="F2" s="72"/>
      <c r="G2" s="72"/>
    </row>
    <row r="3" spans="1:9" ht="23.25" customHeight="1" x14ac:dyDescent="0.25">
      <c r="F3" s="72"/>
      <c r="G3" s="72"/>
    </row>
    <row r="4" spans="1:9" s="5" customFormat="1" ht="26.25" customHeight="1" x14ac:dyDescent="0.2">
      <c r="A4" s="4"/>
      <c r="F4" s="72" t="s">
        <v>82</v>
      </c>
      <c r="G4" s="72"/>
      <c r="H4" s="72"/>
      <c r="I4" s="72"/>
    </row>
    <row r="5" spans="1:9" s="5" customFormat="1" ht="12.75" x14ac:dyDescent="0.2">
      <c r="A5" s="4"/>
      <c r="F5" s="72"/>
      <c r="G5" s="72"/>
      <c r="H5" s="72"/>
      <c r="I5" s="72"/>
    </row>
    <row r="6" spans="1:9" s="5" customFormat="1" ht="33" customHeight="1" x14ac:dyDescent="0.2">
      <c r="A6" s="4"/>
      <c r="F6" s="72"/>
      <c r="G6" s="72"/>
      <c r="H6" s="72"/>
      <c r="I6" s="72"/>
    </row>
    <row r="7" spans="1:9" s="6" customFormat="1" ht="12.75" x14ac:dyDescent="0.25">
      <c r="A7" s="87" t="s">
        <v>37</v>
      </c>
      <c r="B7" s="87"/>
      <c r="C7" s="87"/>
      <c r="D7" s="87"/>
      <c r="E7" s="87"/>
      <c r="F7" s="87"/>
      <c r="G7" s="87"/>
    </row>
    <row r="8" spans="1:9" s="6" customFormat="1" ht="39.75" customHeight="1" x14ac:dyDescent="0.25">
      <c r="A8" s="87"/>
      <c r="B8" s="87"/>
      <c r="C8" s="87"/>
      <c r="D8" s="87"/>
      <c r="E8" s="87"/>
      <c r="F8" s="87"/>
      <c r="G8" s="87"/>
    </row>
    <row r="9" spans="1:9" s="6" customFormat="1" ht="15.75" customHeight="1" x14ac:dyDescent="0.25">
      <c r="A9" s="79" t="s">
        <v>56</v>
      </c>
      <c r="B9" s="79"/>
      <c r="C9" s="79"/>
      <c r="D9" s="79"/>
      <c r="E9" s="79"/>
      <c r="F9" s="79"/>
      <c r="G9" s="79"/>
      <c r="H9" s="79"/>
      <c r="I9" s="79"/>
    </row>
    <row r="10" spans="1:9" s="7" customFormat="1" ht="16.5" customHeight="1" x14ac:dyDescent="0.25">
      <c r="A10" s="63" t="s">
        <v>14</v>
      </c>
      <c r="B10" s="63"/>
      <c r="C10" s="63"/>
      <c r="D10" s="63"/>
      <c r="E10" s="63"/>
      <c r="F10" s="63"/>
      <c r="G10" s="63"/>
      <c r="H10" s="63"/>
      <c r="I10" s="63"/>
    </row>
    <row r="11" spans="1:9" ht="14.25" customHeight="1" thickBot="1" x14ac:dyDescent="0.3"/>
    <row r="12" spans="1:9" ht="65.25" customHeight="1" x14ac:dyDescent="0.25">
      <c r="A12" s="8" t="s">
        <v>15</v>
      </c>
      <c r="B12" s="9" t="s">
        <v>2</v>
      </c>
      <c r="C12" s="10" t="s">
        <v>3</v>
      </c>
      <c r="D12" s="10" t="s">
        <v>12</v>
      </c>
      <c r="E12" s="10" t="s">
        <v>10</v>
      </c>
      <c r="F12" s="10" t="s">
        <v>9</v>
      </c>
      <c r="G12" s="10" t="s">
        <v>0</v>
      </c>
      <c r="H12" s="11" t="s">
        <v>4</v>
      </c>
    </row>
    <row r="13" spans="1:9" ht="22.5" customHeight="1" x14ac:dyDescent="0.25">
      <c r="A13" s="22">
        <v>1</v>
      </c>
      <c r="B13" s="12" t="s">
        <v>5</v>
      </c>
      <c r="C13" s="20">
        <v>1</v>
      </c>
      <c r="D13" s="20">
        <v>90000</v>
      </c>
      <c r="E13" s="20">
        <f>D13*C13</f>
        <v>90000</v>
      </c>
      <c r="F13" s="20">
        <v>8000</v>
      </c>
      <c r="G13" s="20">
        <f>SUM(E13:F13)</f>
        <v>98000</v>
      </c>
      <c r="H13" s="21">
        <v>1</v>
      </c>
    </row>
    <row r="14" spans="1:9" ht="25.5" customHeight="1" x14ac:dyDescent="0.25">
      <c r="A14" s="22">
        <v>2</v>
      </c>
      <c r="B14" s="12" t="s">
        <v>7</v>
      </c>
      <c r="C14" s="20">
        <v>0.85</v>
      </c>
      <c r="D14" s="20">
        <v>89647</v>
      </c>
      <c r="E14" s="26">
        <f t="shared" ref="E14:E21" si="0">D14*C14</f>
        <v>76199.95</v>
      </c>
      <c r="F14" s="20">
        <v>6800</v>
      </c>
      <c r="G14" s="26">
        <f t="shared" ref="G14:G21" si="1">SUM(E14:F14)</f>
        <v>82999.95</v>
      </c>
      <c r="H14" s="21">
        <v>1</v>
      </c>
    </row>
    <row r="15" spans="1:9" ht="24" customHeight="1" x14ac:dyDescent="0.25">
      <c r="A15" s="22">
        <v>3</v>
      </c>
      <c r="B15" s="12" t="s">
        <v>31</v>
      </c>
      <c r="C15" s="20">
        <v>0.5</v>
      </c>
      <c r="D15" s="20">
        <v>122000</v>
      </c>
      <c r="E15" s="20">
        <f t="shared" si="0"/>
        <v>61000</v>
      </c>
      <c r="F15" s="20">
        <v>4000</v>
      </c>
      <c r="G15" s="20">
        <f t="shared" si="1"/>
        <v>65000</v>
      </c>
      <c r="H15" s="21">
        <v>1</v>
      </c>
    </row>
    <row r="16" spans="1:9" ht="21.75" customHeight="1" x14ac:dyDescent="0.25">
      <c r="A16" s="45">
        <v>4</v>
      </c>
      <c r="B16" s="12" t="s">
        <v>13</v>
      </c>
      <c r="C16" s="20">
        <v>0.85</v>
      </c>
      <c r="D16" s="20">
        <v>89647</v>
      </c>
      <c r="E16" s="26">
        <f t="shared" si="0"/>
        <v>76199.95</v>
      </c>
      <c r="F16" s="20">
        <v>6800</v>
      </c>
      <c r="G16" s="26">
        <f t="shared" si="1"/>
        <v>82999.95</v>
      </c>
      <c r="H16" s="21">
        <v>1</v>
      </c>
    </row>
    <row r="17" spans="1:9" ht="21" customHeight="1" x14ac:dyDescent="0.25">
      <c r="A17" s="45">
        <v>5</v>
      </c>
      <c r="B17" s="12" t="s">
        <v>13</v>
      </c>
      <c r="C17" s="20">
        <v>0.5</v>
      </c>
      <c r="D17" s="20">
        <v>94000</v>
      </c>
      <c r="E17" s="20">
        <f t="shared" si="0"/>
        <v>47000</v>
      </c>
      <c r="F17" s="20">
        <v>4000</v>
      </c>
      <c r="G17" s="20">
        <f t="shared" si="1"/>
        <v>51000</v>
      </c>
      <c r="H17" s="21">
        <v>1</v>
      </c>
    </row>
    <row r="18" spans="1:9" ht="22.5" customHeight="1" x14ac:dyDescent="0.25">
      <c r="A18" s="45">
        <v>6</v>
      </c>
      <c r="B18" s="12" t="s">
        <v>11</v>
      </c>
      <c r="C18" s="20">
        <v>0.5</v>
      </c>
      <c r="D18" s="20">
        <v>94000</v>
      </c>
      <c r="E18" s="20">
        <f t="shared" si="0"/>
        <v>47000</v>
      </c>
      <c r="F18" s="20">
        <v>4000</v>
      </c>
      <c r="G18" s="20">
        <f t="shared" si="1"/>
        <v>51000</v>
      </c>
      <c r="H18" s="21">
        <v>1</v>
      </c>
    </row>
    <row r="19" spans="1:9" ht="22.5" customHeight="1" x14ac:dyDescent="0.25">
      <c r="A19" s="45">
        <v>7</v>
      </c>
      <c r="B19" s="12" t="s">
        <v>1</v>
      </c>
      <c r="C19" s="20">
        <v>1.5</v>
      </c>
      <c r="D19" s="20">
        <v>94000</v>
      </c>
      <c r="E19" s="20">
        <f t="shared" si="0"/>
        <v>141000</v>
      </c>
      <c r="F19" s="20">
        <v>12000</v>
      </c>
      <c r="G19" s="20">
        <f t="shared" si="1"/>
        <v>153000</v>
      </c>
      <c r="H19" s="21">
        <v>3</v>
      </c>
    </row>
    <row r="20" spans="1:9" ht="22.5" customHeight="1" x14ac:dyDescent="0.25">
      <c r="A20" s="45">
        <v>8</v>
      </c>
      <c r="B20" s="12" t="s">
        <v>8</v>
      </c>
      <c r="C20" s="20">
        <v>0.5</v>
      </c>
      <c r="D20" s="20">
        <v>94000</v>
      </c>
      <c r="E20" s="20">
        <f t="shared" si="0"/>
        <v>47000</v>
      </c>
      <c r="F20" s="20">
        <v>4000</v>
      </c>
      <c r="G20" s="20">
        <f t="shared" si="1"/>
        <v>51000</v>
      </c>
      <c r="H20" s="21">
        <v>1</v>
      </c>
    </row>
    <row r="21" spans="1:9" ht="22.5" customHeight="1" x14ac:dyDescent="0.25">
      <c r="A21" s="45">
        <v>9</v>
      </c>
      <c r="B21" s="12" t="s">
        <v>11</v>
      </c>
      <c r="C21" s="20">
        <v>0.5</v>
      </c>
      <c r="D21" s="20">
        <v>112000</v>
      </c>
      <c r="E21" s="20">
        <f t="shared" si="0"/>
        <v>56000</v>
      </c>
      <c r="F21" s="20">
        <v>4000</v>
      </c>
      <c r="G21" s="20">
        <f t="shared" si="1"/>
        <v>60000</v>
      </c>
      <c r="H21" s="21">
        <v>1</v>
      </c>
    </row>
    <row r="22" spans="1:9" x14ac:dyDescent="0.25">
      <c r="A22" s="64"/>
      <c r="B22" s="66" t="s">
        <v>0</v>
      </c>
      <c r="C22" s="68">
        <f t="shared" ref="C22:H22" si="2">SUM(C13:C21)</f>
        <v>6.7</v>
      </c>
      <c r="D22" s="68">
        <f t="shared" si="2"/>
        <v>879294</v>
      </c>
      <c r="E22" s="97">
        <f t="shared" si="2"/>
        <v>641399.9</v>
      </c>
      <c r="F22" s="68">
        <f t="shared" si="2"/>
        <v>53600</v>
      </c>
      <c r="G22" s="97">
        <f t="shared" si="2"/>
        <v>694999.9</v>
      </c>
      <c r="H22" s="70">
        <f t="shared" si="2"/>
        <v>11</v>
      </c>
    </row>
    <row r="23" spans="1:9" ht="15.75" thickBot="1" x14ac:dyDescent="0.3">
      <c r="A23" s="65"/>
      <c r="B23" s="67"/>
      <c r="C23" s="69"/>
      <c r="D23" s="69"/>
      <c r="E23" s="98"/>
      <c r="F23" s="69"/>
      <c r="G23" s="98"/>
      <c r="H23" s="71"/>
      <c r="I23" t="s">
        <v>61</v>
      </c>
    </row>
  </sheetData>
  <mergeCells count="14">
    <mergeCell ref="F1:G3"/>
    <mergeCell ref="F4:G6"/>
    <mergeCell ref="H4:I6"/>
    <mergeCell ref="F22:F23"/>
    <mergeCell ref="G22:G23"/>
    <mergeCell ref="H22:H23"/>
    <mergeCell ref="A7:G8"/>
    <mergeCell ref="A9:I9"/>
    <mergeCell ref="A10:I10"/>
    <mergeCell ref="A22:A23"/>
    <mergeCell ref="B22:B23"/>
    <mergeCell ref="C22:C23"/>
    <mergeCell ref="D22:D23"/>
    <mergeCell ref="E22:E23"/>
  </mergeCells>
  <pageMargins left="0.7" right="0.7" top="0.75" bottom="0.75" header="0.3" footer="0.3"/>
  <pageSetup paperSize="9" scale="85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F18" sqref="F18:F19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72" t="s">
        <v>83</v>
      </c>
      <c r="G1" s="72"/>
    </row>
    <row r="2" spans="1:9" x14ac:dyDescent="0.25">
      <c r="F2" s="72"/>
      <c r="G2" s="72"/>
    </row>
    <row r="3" spans="1:9" ht="23.25" customHeight="1" x14ac:dyDescent="0.25">
      <c r="F3" s="72"/>
      <c r="G3" s="72"/>
    </row>
    <row r="4" spans="1:9" s="5" customFormat="1" ht="26.25" customHeight="1" x14ac:dyDescent="0.2">
      <c r="A4" s="4"/>
      <c r="F4" s="72" t="s">
        <v>84</v>
      </c>
      <c r="G4" s="72"/>
      <c r="H4" s="72"/>
      <c r="I4" s="72"/>
    </row>
    <row r="5" spans="1:9" s="5" customFormat="1" ht="12.75" x14ac:dyDescent="0.2">
      <c r="A5" s="4"/>
      <c r="F5" s="72"/>
      <c r="G5" s="72"/>
      <c r="H5" s="72"/>
      <c r="I5" s="72"/>
    </row>
    <row r="6" spans="1:9" s="5" customFormat="1" ht="33" customHeight="1" x14ac:dyDescent="0.2">
      <c r="A6" s="4"/>
      <c r="F6" s="72"/>
      <c r="G6" s="72"/>
      <c r="H6" s="72"/>
      <c r="I6" s="72"/>
    </row>
    <row r="7" spans="1:9" s="6" customFormat="1" ht="12.75" x14ac:dyDescent="0.25">
      <c r="A7" s="87" t="s">
        <v>38</v>
      </c>
      <c r="B7" s="87"/>
      <c r="C7" s="87"/>
      <c r="D7" s="87"/>
      <c r="E7" s="87"/>
      <c r="F7" s="87"/>
      <c r="G7" s="87"/>
    </row>
    <row r="8" spans="1:9" s="6" customFormat="1" ht="39.75" customHeight="1" x14ac:dyDescent="0.25">
      <c r="A8" s="87"/>
      <c r="B8" s="87"/>
      <c r="C8" s="87"/>
      <c r="D8" s="87"/>
      <c r="E8" s="87"/>
      <c r="F8" s="87"/>
      <c r="G8" s="87"/>
    </row>
    <row r="9" spans="1:9" s="6" customFormat="1" ht="15.75" customHeight="1" x14ac:dyDescent="0.25">
      <c r="A9" s="79" t="s">
        <v>39</v>
      </c>
      <c r="B9" s="79"/>
      <c r="C9" s="79"/>
      <c r="D9" s="79"/>
      <c r="E9" s="79"/>
      <c r="F9" s="79"/>
      <c r="G9" s="79"/>
      <c r="H9" s="79"/>
      <c r="I9" s="79"/>
    </row>
    <row r="10" spans="1:9" s="7" customFormat="1" ht="16.5" customHeight="1" x14ac:dyDescent="0.25">
      <c r="A10" s="63" t="s">
        <v>14</v>
      </c>
      <c r="B10" s="63"/>
      <c r="C10" s="63"/>
      <c r="D10" s="63"/>
      <c r="E10" s="63"/>
      <c r="F10" s="63"/>
      <c r="G10" s="63"/>
      <c r="H10" s="63"/>
      <c r="I10" s="63"/>
    </row>
    <row r="11" spans="1:9" ht="14.25" customHeight="1" thickBot="1" x14ac:dyDescent="0.3"/>
    <row r="12" spans="1:9" ht="65.25" customHeight="1" x14ac:dyDescent="0.25">
      <c r="A12" s="8" t="s">
        <v>15</v>
      </c>
      <c r="B12" s="9" t="s">
        <v>2</v>
      </c>
      <c r="C12" s="10" t="s">
        <v>3</v>
      </c>
      <c r="D12" s="10" t="s">
        <v>12</v>
      </c>
      <c r="E12" s="10" t="s">
        <v>10</v>
      </c>
      <c r="F12" s="10" t="s">
        <v>9</v>
      </c>
      <c r="G12" s="10" t="s">
        <v>0</v>
      </c>
      <c r="H12" s="11" t="s">
        <v>4</v>
      </c>
    </row>
    <row r="13" spans="1:9" ht="22.5" customHeight="1" x14ac:dyDescent="0.25">
      <c r="A13" s="22">
        <v>1</v>
      </c>
      <c r="B13" s="12" t="s">
        <v>5</v>
      </c>
      <c r="C13" s="20">
        <v>1</v>
      </c>
      <c r="D13" s="20">
        <v>110000</v>
      </c>
      <c r="E13" s="20">
        <f>D13*C13</f>
        <v>110000</v>
      </c>
      <c r="F13" s="20">
        <v>8000</v>
      </c>
      <c r="G13" s="20">
        <f>SUM(E13:F13)</f>
        <v>118000</v>
      </c>
      <c r="H13" s="21">
        <v>1</v>
      </c>
    </row>
    <row r="14" spans="1:9" ht="22.5" customHeight="1" x14ac:dyDescent="0.25">
      <c r="A14" s="45">
        <v>2</v>
      </c>
      <c r="B14" s="12" t="s">
        <v>31</v>
      </c>
      <c r="C14" s="43">
        <v>1</v>
      </c>
      <c r="D14" s="43">
        <v>110000</v>
      </c>
      <c r="E14" s="43">
        <v>110000</v>
      </c>
      <c r="F14" s="43">
        <v>8000</v>
      </c>
      <c r="G14" s="43">
        <f>SUM(E14:F14)</f>
        <v>118000</v>
      </c>
      <c r="H14" s="44">
        <v>1</v>
      </c>
    </row>
    <row r="15" spans="1:9" ht="28.5" customHeight="1" x14ac:dyDescent="0.25">
      <c r="A15" s="22">
        <v>3</v>
      </c>
      <c r="B15" s="12" t="s">
        <v>7</v>
      </c>
      <c r="C15" s="20">
        <v>1</v>
      </c>
      <c r="D15" s="20">
        <v>97000</v>
      </c>
      <c r="E15" s="20">
        <f>D15*C15</f>
        <v>97000</v>
      </c>
      <c r="F15" s="20">
        <v>8000</v>
      </c>
      <c r="G15" s="20">
        <f>SUM(E15:F15)</f>
        <v>105000</v>
      </c>
      <c r="H15" s="21">
        <v>1</v>
      </c>
    </row>
    <row r="16" spans="1:9" ht="25.5" customHeight="1" x14ac:dyDescent="0.25">
      <c r="A16" s="45">
        <v>4</v>
      </c>
      <c r="B16" s="12" t="s">
        <v>13</v>
      </c>
      <c r="C16" s="20">
        <v>1</v>
      </c>
      <c r="D16" s="20">
        <v>97000</v>
      </c>
      <c r="E16" s="20">
        <f>D16*C16</f>
        <v>97000</v>
      </c>
      <c r="F16" s="20">
        <v>8000</v>
      </c>
      <c r="G16" s="20">
        <f>SUM(E16:F16)</f>
        <v>105000</v>
      </c>
      <c r="H16" s="21">
        <v>1</v>
      </c>
    </row>
    <row r="17" spans="1:9" ht="21" customHeight="1" x14ac:dyDescent="0.25">
      <c r="A17" s="45">
        <v>5</v>
      </c>
      <c r="B17" s="12" t="s">
        <v>1</v>
      </c>
      <c r="C17" s="20">
        <v>1</v>
      </c>
      <c r="D17" s="20">
        <v>90000</v>
      </c>
      <c r="E17" s="20">
        <f>D17*C17</f>
        <v>90000</v>
      </c>
      <c r="F17" s="20">
        <v>8000</v>
      </c>
      <c r="G17" s="20">
        <f>SUM(E17:F17)</f>
        <v>98000</v>
      </c>
      <c r="H17" s="21">
        <v>1</v>
      </c>
    </row>
    <row r="18" spans="1:9" x14ac:dyDescent="0.25">
      <c r="A18" s="64"/>
      <c r="B18" s="66" t="s">
        <v>0</v>
      </c>
      <c r="C18" s="68">
        <f t="shared" ref="C18:H18" si="0">SUM(C13:C17)</f>
        <v>5</v>
      </c>
      <c r="D18" s="68">
        <f t="shared" si="0"/>
        <v>504000</v>
      </c>
      <c r="E18" s="68">
        <f t="shared" si="0"/>
        <v>504000</v>
      </c>
      <c r="F18" s="68">
        <f t="shared" si="0"/>
        <v>40000</v>
      </c>
      <c r="G18" s="68">
        <f t="shared" si="0"/>
        <v>544000</v>
      </c>
      <c r="H18" s="70">
        <f t="shared" si="0"/>
        <v>5</v>
      </c>
    </row>
    <row r="19" spans="1:9" ht="15.75" thickBot="1" x14ac:dyDescent="0.3">
      <c r="A19" s="65"/>
      <c r="B19" s="67"/>
      <c r="C19" s="69"/>
      <c r="D19" s="69"/>
      <c r="E19" s="69"/>
      <c r="F19" s="69"/>
      <c r="G19" s="69"/>
      <c r="H19" s="71"/>
      <c r="I19" t="s">
        <v>61</v>
      </c>
    </row>
  </sheetData>
  <mergeCells count="14">
    <mergeCell ref="F1:G3"/>
    <mergeCell ref="F4:G6"/>
    <mergeCell ref="H4:I6"/>
    <mergeCell ref="F18:F19"/>
    <mergeCell ref="G18:G19"/>
    <mergeCell ref="H18:H19"/>
    <mergeCell ref="A7:G8"/>
    <mergeCell ref="A9:I9"/>
    <mergeCell ref="A10:I10"/>
    <mergeCell ref="A18:A19"/>
    <mergeCell ref="B18:B19"/>
    <mergeCell ref="C18:C19"/>
    <mergeCell ref="D18:D19"/>
    <mergeCell ref="E18:E19"/>
  </mergeCells>
  <pageMargins left="0.7" right="0.7" top="0.75" bottom="0.75" header="0.3" footer="0.3"/>
  <pageSetup paperSize="9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F16" sqref="F16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72" t="s">
        <v>85</v>
      </c>
      <c r="G1" s="72"/>
    </row>
    <row r="2" spans="1:9" x14ac:dyDescent="0.25">
      <c r="F2" s="72"/>
      <c r="G2" s="72"/>
    </row>
    <row r="3" spans="1:9" ht="23.25" customHeight="1" x14ac:dyDescent="0.25">
      <c r="F3" s="72"/>
      <c r="G3" s="72"/>
    </row>
    <row r="4" spans="1:9" s="5" customFormat="1" ht="26.25" customHeight="1" x14ac:dyDescent="0.2">
      <c r="A4" s="4"/>
      <c r="F4" s="72" t="s">
        <v>86</v>
      </c>
      <c r="G4" s="72"/>
      <c r="H4" s="72"/>
      <c r="I4" s="72"/>
    </row>
    <row r="5" spans="1:9" s="5" customFormat="1" ht="12.75" x14ac:dyDescent="0.2">
      <c r="A5" s="4"/>
      <c r="F5" s="72"/>
      <c r="G5" s="72"/>
      <c r="H5" s="72"/>
      <c r="I5" s="72"/>
    </row>
    <row r="6" spans="1:9" s="5" customFormat="1" ht="33" customHeight="1" x14ac:dyDescent="0.2">
      <c r="A6" s="4"/>
      <c r="F6" s="72"/>
      <c r="G6" s="72"/>
      <c r="H6" s="72"/>
      <c r="I6" s="72"/>
    </row>
    <row r="7" spans="1:9" s="6" customFormat="1" ht="12.75" x14ac:dyDescent="0.25">
      <c r="A7" s="87" t="s">
        <v>40</v>
      </c>
      <c r="B7" s="87"/>
      <c r="C7" s="87"/>
      <c r="D7" s="87"/>
      <c r="E7" s="87"/>
      <c r="F7" s="87"/>
      <c r="G7" s="87"/>
    </row>
    <row r="8" spans="1:9" s="6" customFormat="1" ht="39.75" customHeight="1" x14ac:dyDescent="0.25">
      <c r="A8" s="87"/>
      <c r="B8" s="87"/>
      <c r="C8" s="87"/>
      <c r="D8" s="87"/>
      <c r="E8" s="87"/>
      <c r="F8" s="87"/>
      <c r="G8" s="87"/>
    </row>
    <row r="9" spans="1:9" s="6" customFormat="1" ht="15.75" customHeight="1" x14ac:dyDescent="0.25">
      <c r="A9" s="79" t="s">
        <v>32</v>
      </c>
      <c r="B9" s="79"/>
      <c r="C9" s="79"/>
      <c r="D9" s="79"/>
      <c r="E9" s="79"/>
      <c r="F9" s="79"/>
      <c r="G9" s="79"/>
      <c r="H9" s="79"/>
      <c r="I9" s="79"/>
    </row>
    <row r="10" spans="1:9" s="7" customFormat="1" ht="16.5" customHeight="1" x14ac:dyDescent="0.25">
      <c r="A10" s="63" t="s">
        <v>14</v>
      </c>
      <c r="B10" s="63"/>
      <c r="C10" s="63"/>
      <c r="D10" s="63"/>
      <c r="E10" s="63"/>
      <c r="F10" s="63"/>
      <c r="G10" s="63"/>
      <c r="H10" s="63"/>
      <c r="I10" s="63"/>
    </row>
    <row r="11" spans="1:9" ht="14.25" customHeight="1" thickBot="1" x14ac:dyDescent="0.3"/>
    <row r="12" spans="1:9" ht="65.25" customHeight="1" x14ac:dyDescent="0.25">
      <c r="A12" s="8" t="s">
        <v>15</v>
      </c>
      <c r="B12" s="9" t="s">
        <v>2</v>
      </c>
      <c r="C12" s="10" t="s">
        <v>3</v>
      </c>
      <c r="D12" s="10" t="s">
        <v>12</v>
      </c>
      <c r="E12" s="10" t="s">
        <v>10</v>
      </c>
      <c r="F12" s="10" t="s">
        <v>9</v>
      </c>
      <c r="G12" s="10" t="s">
        <v>0</v>
      </c>
      <c r="H12" s="11" t="s">
        <v>4</v>
      </c>
    </row>
    <row r="13" spans="1:9" ht="22.5" customHeight="1" x14ac:dyDescent="0.25">
      <c r="A13" s="22">
        <v>1</v>
      </c>
      <c r="B13" s="12" t="s">
        <v>5</v>
      </c>
      <c r="C13" s="20">
        <v>1</v>
      </c>
      <c r="D13" s="20">
        <v>120000</v>
      </c>
      <c r="E13" s="20">
        <f t="shared" ref="E13:E19" si="0">D13*C13</f>
        <v>120000</v>
      </c>
      <c r="F13" s="20">
        <v>8000</v>
      </c>
      <c r="G13" s="20">
        <f>SUM(E13:F13)</f>
        <v>128000</v>
      </c>
      <c r="H13" s="21">
        <v>1</v>
      </c>
    </row>
    <row r="14" spans="1:9" ht="25.5" customHeight="1" x14ac:dyDescent="0.25">
      <c r="A14" s="22">
        <v>2</v>
      </c>
      <c r="B14" s="12" t="s">
        <v>31</v>
      </c>
      <c r="C14" s="20">
        <v>1</v>
      </c>
      <c r="D14" s="20">
        <v>89612</v>
      </c>
      <c r="E14" s="20">
        <f t="shared" si="0"/>
        <v>89612</v>
      </c>
      <c r="F14" s="20">
        <v>8000</v>
      </c>
      <c r="G14" s="20">
        <f t="shared" ref="G14:G19" si="1">SUM(E14:F14)</f>
        <v>97612</v>
      </c>
      <c r="H14" s="21">
        <v>1</v>
      </c>
    </row>
    <row r="15" spans="1:9" ht="28.5" customHeight="1" x14ac:dyDescent="0.25">
      <c r="A15" s="45">
        <v>3</v>
      </c>
      <c r="B15" s="12" t="s">
        <v>7</v>
      </c>
      <c r="C15" s="43">
        <v>1</v>
      </c>
      <c r="D15" s="43">
        <v>89612</v>
      </c>
      <c r="E15" s="43">
        <f t="shared" ref="E15" si="2">D15*C15</f>
        <v>89612</v>
      </c>
      <c r="F15" s="43">
        <v>8000</v>
      </c>
      <c r="G15" s="43">
        <f t="shared" ref="G15" si="3">SUM(E15:F15)</f>
        <v>97612</v>
      </c>
      <c r="H15" s="44">
        <v>1</v>
      </c>
    </row>
    <row r="16" spans="1:9" ht="21.75" customHeight="1" x14ac:dyDescent="0.25">
      <c r="A16" s="45">
        <v>4</v>
      </c>
      <c r="B16" s="12" t="s">
        <v>13</v>
      </c>
      <c r="C16" s="20">
        <v>1.5</v>
      </c>
      <c r="D16" s="20">
        <v>89612</v>
      </c>
      <c r="E16" s="20">
        <f t="shared" si="0"/>
        <v>134418</v>
      </c>
      <c r="F16" s="20">
        <v>12000</v>
      </c>
      <c r="G16" s="20">
        <f t="shared" si="1"/>
        <v>146418</v>
      </c>
      <c r="H16" s="21">
        <v>2</v>
      </c>
    </row>
    <row r="17" spans="1:9" ht="21" customHeight="1" x14ac:dyDescent="0.25">
      <c r="A17" s="45">
        <v>5</v>
      </c>
      <c r="B17" s="12" t="s">
        <v>8</v>
      </c>
      <c r="C17" s="20">
        <v>1</v>
      </c>
      <c r="D17" s="20">
        <v>100000</v>
      </c>
      <c r="E17" s="20">
        <f t="shared" si="0"/>
        <v>100000</v>
      </c>
      <c r="F17" s="20">
        <v>8000</v>
      </c>
      <c r="G17" s="20">
        <f t="shared" si="1"/>
        <v>108000</v>
      </c>
      <c r="H17" s="21">
        <v>1</v>
      </c>
    </row>
    <row r="18" spans="1:9" ht="22.5" customHeight="1" x14ac:dyDescent="0.25">
      <c r="A18" s="45">
        <v>6</v>
      </c>
      <c r="B18" s="12" t="s">
        <v>1</v>
      </c>
      <c r="C18" s="20">
        <v>1.5</v>
      </c>
      <c r="D18" s="20">
        <v>89612</v>
      </c>
      <c r="E18" s="20">
        <f t="shared" si="0"/>
        <v>134418</v>
      </c>
      <c r="F18" s="20">
        <v>12000</v>
      </c>
      <c r="G18" s="20">
        <f t="shared" si="1"/>
        <v>146418</v>
      </c>
      <c r="H18" s="21">
        <v>2</v>
      </c>
    </row>
    <row r="19" spans="1:9" ht="22.5" customHeight="1" x14ac:dyDescent="0.25">
      <c r="A19" s="45">
        <v>7</v>
      </c>
      <c r="B19" s="12" t="s">
        <v>11</v>
      </c>
      <c r="C19" s="20">
        <v>1</v>
      </c>
      <c r="D19" s="20">
        <v>89612</v>
      </c>
      <c r="E19" s="20">
        <f t="shared" si="0"/>
        <v>89612</v>
      </c>
      <c r="F19" s="20">
        <v>8000</v>
      </c>
      <c r="G19" s="20">
        <f t="shared" si="1"/>
        <v>97612</v>
      </c>
      <c r="H19" s="21">
        <v>1</v>
      </c>
    </row>
    <row r="20" spans="1:9" x14ac:dyDescent="0.25">
      <c r="A20" s="64"/>
      <c r="B20" s="66" t="s">
        <v>0</v>
      </c>
      <c r="C20" s="68">
        <f>SUM(C13:C19)</f>
        <v>8</v>
      </c>
      <c r="D20" s="68">
        <f>SUM(D13:D19)</f>
        <v>668060</v>
      </c>
      <c r="E20" s="68">
        <f t="shared" ref="E20:H20" si="4">SUM(E13:E19)</f>
        <v>757672</v>
      </c>
      <c r="F20" s="68">
        <f t="shared" si="4"/>
        <v>64000</v>
      </c>
      <c r="G20" s="68">
        <f t="shared" si="4"/>
        <v>821672</v>
      </c>
      <c r="H20" s="70">
        <f t="shared" si="4"/>
        <v>9</v>
      </c>
    </row>
    <row r="21" spans="1:9" ht="15.75" thickBot="1" x14ac:dyDescent="0.3">
      <c r="A21" s="65"/>
      <c r="B21" s="67"/>
      <c r="C21" s="69"/>
      <c r="D21" s="69"/>
      <c r="E21" s="69"/>
      <c r="F21" s="69"/>
      <c r="G21" s="69"/>
      <c r="H21" s="71"/>
      <c r="I21" t="s">
        <v>61</v>
      </c>
    </row>
  </sheetData>
  <mergeCells count="14">
    <mergeCell ref="F1:G3"/>
    <mergeCell ref="F4:G6"/>
    <mergeCell ref="H4:I6"/>
    <mergeCell ref="F20:F21"/>
    <mergeCell ref="G20:G21"/>
    <mergeCell ref="H20:H21"/>
    <mergeCell ref="A7:G8"/>
    <mergeCell ref="A9:I9"/>
    <mergeCell ref="A10:I10"/>
    <mergeCell ref="A20:A21"/>
    <mergeCell ref="B20:B21"/>
    <mergeCell ref="C20:C21"/>
    <mergeCell ref="D20:D21"/>
    <mergeCell ref="E20:E21"/>
  </mergeCells>
  <pageMargins left="0.7" right="0.7" top="0.75" bottom="0.75" header="0.3" footer="0.3"/>
  <pageSetup paperSize="9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F19" sqref="F19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72" t="s">
        <v>87</v>
      </c>
      <c r="G1" s="72"/>
    </row>
    <row r="2" spans="1:9" x14ac:dyDescent="0.25">
      <c r="F2" s="72"/>
      <c r="G2" s="72"/>
    </row>
    <row r="3" spans="1:9" ht="23.25" customHeight="1" x14ac:dyDescent="0.25">
      <c r="F3" s="72"/>
      <c r="G3" s="72"/>
    </row>
    <row r="4" spans="1:9" s="5" customFormat="1" ht="26.25" customHeight="1" x14ac:dyDescent="0.2">
      <c r="A4" s="4"/>
      <c r="F4" s="72" t="s">
        <v>88</v>
      </c>
      <c r="G4" s="72"/>
      <c r="H4" s="72"/>
      <c r="I4" s="72"/>
    </row>
    <row r="5" spans="1:9" s="5" customFormat="1" ht="12.75" x14ac:dyDescent="0.2">
      <c r="A5" s="4"/>
      <c r="F5" s="72"/>
      <c r="G5" s="72"/>
      <c r="H5" s="72"/>
      <c r="I5" s="72"/>
    </row>
    <row r="6" spans="1:9" s="5" customFormat="1" ht="33" customHeight="1" x14ac:dyDescent="0.2">
      <c r="A6" s="4"/>
      <c r="F6" s="72"/>
      <c r="G6" s="72"/>
      <c r="H6" s="72"/>
      <c r="I6" s="72"/>
    </row>
    <row r="7" spans="1:9" s="6" customFormat="1" ht="12.75" x14ac:dyDescent="0.25">
      <c r="A7" s="87" t="s">
        <v>41</v>
      </c>
      <c r="B7" s="87"/>
      <c r="C7" s="87"/>
      <c r="D7" s="87"/>
      <c r="E7" s="87"/>
      <c r="F7" s="87"/>
      <c r="G7" s="87"/>
    </row>
    <row r="8" spans="1:9" s="6" customFormat="1" ht="39.75" customHeight="1" x14ac:dyDescent="0.25">
      <c r="A8" s="87"/>
      <c r="B8" s="87"/>
      <c r="C8" s="87"/>
      <c r="D8" s="87"/>
      <c r="E8" s="87"/>
      <c r="F8" s="87"/>
      <c r="G8" s="87"/>
    </row>
    <row r="9" spans="1:9" s="6" customFormat="1" ht="15.75" customHeight="1" x14ac:dyDescent="0.25">
      <c r="A9" s="79" t="s">
        <v>32</v>
      </c>
      <c r="B9" s="79"/>
      <c r="C9" s="79"/>
      <c r="D9" s="79"/>
      <c r="E9" s="79"/>
      <c r="F9" s="79"/>
      <c r="G9" s="79"/>
      <c r="H9" s="79"/>
      <c r="I9" s="79"/>
    </row>
    <row r="10" spans="1:9" s="7" customFormat="1" ht="16.5" customHeight="1" x14ac:dyDescent="0.25">
      <c r="A10" s="63" t="s">
        <v>14</v>
      </c>
      <c r="B10" s="63"/>
      <c r="C10" s="63"/>
      <c r="D10" s="63"/>
      <c r="E10" s="63"/>
      <c r="F10" s="63"/>
      <c r="G10" s="63"/>
      <c r="H10" s="63"/>
      <c r="I10" s="63"/>
    </row>
    <row r="11" spans="1:9" ht="14.25" customHeight="1" thickBot="1" x14ac:dyDescent="0.3"/>
    <row r="12" spans="1:9" ht="65.25" customHeight="1" x14ac:dyDescent="0.25">
      <c r="A12" s="8" t="s">
        <v>15</v>
      </c>
      <c r="B12" s="9" t="s">
        <v>2</v>
      </c>
      <c r="C12" s="10" t="s">
        <v>3</v>
      </c>
      <c r="D12" s="10" t="s">
        <v>12</v>
      </c>
      <c r="E12" s="10" t="s">
        <v>10</v>
      </c>
      <c r="F12" s="10" t="s">
        <v>9</v>
      </c>
      <c r="G12" s="10" t="s">
        <v>0</v>
      </c>
      <c r="H12" s="11" t="s">
        <v>4</v>
      </c>
    </row>
    <row r="13" spans="1:9" ht="22.5" customHeight="1" x14ac:dyDescent="0.25">
      <c r="A13" s="22">
        <v>1</v>
      </c>
      <c r="B13" s="12" t="s">
        <v>5</v>
      </c>
      <c r="C13" s="20">
        <v>1</v>
      </c>
      <c r="D13" s="20">
        <v>140000</v>
      </c>
      <c r="E13" s="20">
        <f>D13*C13</f>
        <v>140000</v>
      </c>
      <c r="F13" s="20">
        <v>8000</v>
      </c>
      <c r="G13" s="20">
        <f>SUM(E13:F13)</f>
        <v>148000</v>
      </c>
      <c r="H13" s="21">
        <v>1</v>
      </c>
    </row>
    <row r="14" spans="1:9" ht="22.5" customHeight="1" x14ac:dyDescent="0.25">
      <c r="A14" s="45">
        <v>2</v>
      </c>
      <c r="B14" s="12" t="s">
        <v>7</v>
      </c>
      <c r="C14" s="43">
        <v>1</v>
      </c>
      <c r="D14" s="43">
        <v>102000</v>
      </c>
      <c r="E14" s="43">
        <v>102000</v>
      </c>
      <c r="F14" s="43">
        <v>8000</v>
      </c>
      <c r="G14" s="43">
        <f>SUM(E14:F14)</f>
        <v>110000</v>
      </c>
      <c r="H14" s="44">
        <v>1</v>
      </c>
    </row>
    <row r="15" spans="1:9" ht="22.5" customHeight="1" x14ac:dyDescent="0.25">
      <c r="A15" s="29">
        <v>3</v>
      </c>
      <c r="B15" s="53" t="s">
        <v>31</v>
      </c>
      <c r="C15" s="27">
        <v>1</v>
      </c>
      <c r="D15" s="27">
        <v>115000</v>
      </c>
      <c r="E15" s="27">
        <v>115000</v>
      </c>
      <c r="F15" s="27">
        <v>8000</v>
      </c>
      <c r="G15" s="27">
        <v>123000</v>
      </c>
      <c r="H15" s="28">
        <v>1</v>
      </c>
    </row>
    <row r="16" spans="1:9" ht="28.5" customHeight="1" x14ac:dyDescent="0.25">
      <c r="A16" s="45">
        <v>4</v>
      </c>
      <c r="B16" s="12" t="s">
        <v>13</v>
      </c>
      <c r="C16" s="20">
        <v>1.5</v>
      </c>
      <c r="D16" s="20">
        <v>105000</v>
      </c>
      <c r="E16" s="20">
        <f>D16*C16</f>
        <v>157500</v>
      </c>
      <c r="F16" s="20">
        <v>12000</v>
      </c>
      <c r="G16" s="20">
        <f>SUM(E16:F16)</f>
        <v>169500</v>
      </c>
      <c r="H16" s="21">
        <v>2</v>
      </c>
    </row>
    <row r="17" spans="1:9" ht="25.5" customHeight="1" x14ac:dyDescent="0.25">
      <c r="A17" s="45">
        <v>5</v>
      </c>
      <c r="B17" s="12" t="s">
        <v>11</v>
      </c>
      <c r="C17" s="20">
        <v>1</v>
      </c>
      <c r="D17" s="20">
        <v>97000</v>
      </c>
      <c r="E17" s="20">
        <f>D17*C17</f>
        <v>97000</v>
      </c>
      <c r="F17" s="20">
        <v>8000</v>
      </c>
      <c r="G17" s="20">
        <f>SUM(E17:F17)</f>
        <v>105000</v>
      </c>
      <c r="H17" s="21">
        <v>1</v>
      </c>
    </row>
    <row r="18" spans="1:9" ht="25.5" customHeight="1" x14ac:dyDescent="0.25">
      <c r="A18" s="45">
        <v>6</v>
      </c>
      <c r="B18" s="12" t="s">
        <v>8</v>
      </c>
      <c r="C18" s="43">
        <v>0.75</v>
      </c>
      <c r="D18" s="43">
        <v>100000</v>
      </c>
      <c r="E18" s="43">
        <v>100000</v>
      </c>
      <c r="F18" s="43">
        <v>6000</v>
      </c>
      <c r="G18" s="43">
        <f>SUM(E18:F18)</f>
        <v>106000</v>
      </c>
      <c r="H18" s="44">
        <v>1</v>
      </c>
    </row>
    <row r="19" spans="1:9" ht="24" customHeight="1" x14ac:dyDescent="0.25">
      <c r="A19" s="45">
        <v>7</v>
      </c>
      <c r="B19" s="12" t="s">
        <v>1</v>
      </c>
      <c r="C19" s="20">
        <v>1.5</v>
      </c>
      <c r="D19" s="20">
        <v>127000</v>
      </c>
      <c r="E19" s="20">
        <f>D19*C19</f>
        <v>190500</v>
      </c>
      <c r="F19" s="20">
        <v>12000</v>
      </c>
      <c r="G19" s="20">
        <f>SUM(E19:F19)</f>
        <v>202500</v>
      </c>
      <c r="H19" s="21">
        <v>2</v>
      </c>
    </row>
    <row r="20" spans="1:9" x14ac:dyDescent="0.25">
      <c r="A20" s="64"/>
      <c r="B20" s="66" t="s">
        <v>0</v>
      </c>
      <c r="C20" s="68">
        <f t="shared" ref="C20:H20" si="0">SUM(C13:C19)</f>
        <v>7.75</v>
      </c>
      <c r="D20" s="68">
        <f t="shared" si="0"/>
        <v>786000</v>
      </c>
      <c r="E20" s="68">
        <f t="shared" si="0"/>
        <v>902000</v>
      </c>
      <c r="F20" s="68">
        <f t="shared" si="0"/>
        <v>62000</v>
      </c>
      <c r="G20" s="68">
        <f t="shared" si="0"/>
        <v>964000</v>
      </c>
      <c r="H20" s="70">
        <f t="shared" si="0"/>
        <v>9</v>
      </c>
    </row>
    <row r="21" spans="1:9" ht="15.75" thickBot="1" x14ac:dyDescent="0.3">
      <c r="A21" s="65"/>
      <c r="B21" s="67"/>
      <c r="C21" s="69"/>
      <c r="D21" s="69"/>
      <c r="E21" s="69"/>
      <c r="F21" s="69"/>
      <c r="G21" s="69"/>
      <c r="H21" s="71"/>
      <c r="I21" t="s">
        <v>61</v>
      </c>
    </row>
  </sheetData>
  <mergeCells count="14">
    <mergeCell ref="F1:G3"/>
    <mergeCell ref="F4:G6"/>
    <mergeCell ref="H4:I6"/>
    <mergeCell ref="F20:F21"/>
    <mergeCell ref="G20:G21"/>
    <mergeCell ref="H20:H21"/>
    <mergeCell ref="A7:G8"/>
    <mergeCell ref="A9:I9"/>
    <mergeCell ref="A10:I10"/>
    <mergeCell ref="A20:A21"/>
    <mergeCell ref="B20:B21"/>
    <mergeCell ref="C20:C21"/>
    <mergeCell ref="D20:D21"/>
    <mergeCell ref="E20:E21"/>
  </mergeCells>
  <pageMargins left="0.7" right="0.7" top="0.75" bottom="0.75" header="0.3" footer="0.3"/>
  <pageSetup paperSize="9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F18" sqref="F18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72" t="s">
        <v>89</v>
      </c>
      <c r="G1" s="72"/>
    </row>
    <row r="2" spans="1:9" x14ac:dyDescent="0.25">
      <c r="F2" s="72"/>
      <c r="G2" s="72"/>
    </row>
    <row r="3" spans="1:9" ht="23.25" customHeight="1" x14ac:dyDescent="0.25">
      <c r="F3" s="72"/>
      <c r="G3" s="72"/>
    </row>
    <row r="4" spans="1:9" s="5" customFormat="1" ht="26.25" customHeight="1" x14ac:dyDescent="0.2">
      <c r="A4" s="4"/>
      <c r="F4" s="72" t="s">
        <v>90</v>
      </c>
      <c r="G4" s="72"/>
      <c r="H4" s="72"/>
      <c r="I4" s="72"/>
    </row>
    <row r="5" spans="1:9" s="5" customFormat="1" ht="12.75" x14ac:dyDescent="0.2">
      <c r="A5" s="4"/>
      <c r="F5" s="72"/>
      <c r="G5" s="72"/>
      <c r="H5" s="72"/>
      <c r="I5" s="72"/>
    </row>
    <row r="6" spans="1:9" s="5" customFormat="1" ht="33" customHeight="1" x14ac:dyDescent="0.2">
      <c r="A6" s="4"/>
      <c r="F6" s="72"/>
      <c r="G6" s="72"/>
      <c r="H6" s="72"/>
      <c r="I6" s="72"/>
    </row>
    <row r="7" spans="1:9" s="6" customFormat="1" ht="12.75" x14ac:dyDescent="0.25">
      <c r="A7" s="87" t="s">
        <v>42</v>
      </c>
      <c r="B7" s="87"/>
      <c r="C7" s="87"/>
      <c r="D7" s="87"/>
      <c r="E7" s="87"/>
      <c r="F7" s="87"/>
      <c r="G7" s="87"/>
    </row>
    <row r="8" spans="1:9" s="6" customFormat="1" ht="39.75" customHeight="1" x14ac:dyDescent="0.25">
      <c r="A8" s="87"/>
      <c r="B8" s="87"/>
      <c r="C8" s="87"/>
      <c r="D8" s="87"/>
      <c r="E8" s="87"/>
      <c r="F8" s="87"/>
      <c r="G8" s="87"/>
    </row>
    <row r="9" spans="1:9" s="6" customFormat="1" ht="15.75" customHeight="1" x14ac:dyDescent="0.25">
      <c r="A9" s="79" t="s">
        <v>32</v>
      </c>
      <c r="B9" s="79"/>
      <c r="C9" s="79"/>
      <c r="D9" s="79"/>
      <c r="E9" s="79"/>
      <c r="F9" s="79"/>
      <c r="G9" s="79"/>
      <c r="H9" s="79"/>
      <c r="I9" s="79"/>
    </row>
    <row r="10" spans="1:9" s="7" customFormat="1" ht="16.5" customHeight="1" x14ac:dyDescent="0.25">
      <c r="A10" s="63" t="s">
        <v>14</v>
      </c>
      <c r="B10" s="63"/>
      <c r="C10" s="63"/>
      <c r="D10" s="63"/>
      <c r="E10" s="63"/>
      <c r="F10" s="63"/>
      <c r="G10" s="63"/>
      <c r="H10" s="63"/>
      <c r="I10" s="63"/>
    </row>
    <row r="11" spans="1:9" ht="14.25" customHeight="1" thickBot="1" x14ac:dyDescent="0.3"/>
    <row r="12" spans="1:9" ht="65.25" customHeight="1" x14ac:dyDescent="0.25">
      <c r="A12" s="8" t="s">
        <v>15</v>
      </c>
      <c r="B12" s="9" t="s">
        <v>2</v>
      </c>
      <c r="C12" s="10" t="s">
        <v>3</v>
      </c>
      <c r="D12" s="10" t="s">
        <v>12</v>
      </c>
      <c r="E12" s="10" t="s">
        <v>10</v>
      </c>
      <c r="F12" s="10" t="s">
        <v>9</v>
      </c>
      <c r="G12" s="10" t="s">
        <v>0</v>
      </c>
      <c r="H12" s="11" t="s">
        <v>4</v>
      </c>
    </row>
    <row r="13" spans="1:9" ht="22.5" customHeight="1" x14ac:dyDescent="0.25">
      <c r="A13" s="22">
        <v>1</v>
      </c>
      <c r="B13" s="12" t="s">
        <v>5</v>
      </c>
      <c r="C13" s="20">
        <v>1</v>
      </c>
      <c r="D13" s="20">
        <v>142000</v>
      </c>
      <c r="E13" s="20">
        <f t="shared" ref="E13:E19" si="0">D13*C13</f>
        <v>142000</v>
      </c>
      <c r="F13" s="20">
        <v>8000</v>
      </c>
      <c r="G13" s="20">
        <f t="shared" ref="G13:G19" si="1">SUM(E13:F13)</f>
        <v>150000</v>
      </c>
      <c r="H13" s="21">
        <v>1</v>
      </c>
    </row>
    <row r="14" spans="1:9" ht="22.5" customHeight="1" x14ac:dyDescent="0.25">
      <c r="A14" s="45">
        <v>2</v>
      </c>
      <c r="B14" s="12" t="s">
        <v>31</v>
      </c>
      <c r="C14" s="43">
        <v>1</v>
      </c>
      <c r="D14" s="43">
        <v>110000</v>
      </c>
      <c r="E14" s="43">
        <v>110000</v>
      </c>
      <c r="F14" s="43">
        <v>8000</v>
      </c>
      <c r="G14" s="43">
        <f t="shared" si="1"/>
        <v>118000</v>
      </c>
      <c r="H14" s="44">
        <v>1</v>
      </c>
    </row>
    <row r="15" spans="1:9" ht="28.5" customHeight="1" x14ac:dyDescent="0.25">
      <c r="A15" s="22">
        <v>3</v>
      </c>
      <c r="B15" s="12" t="s">
        <v>7</v>
      </c>
      <c r="C15" s="20">
        <v>1</v>
      </c>
      <c r="D15" s="20">
        <v>127000</v>
      </c>
      <c r="E15" s="20">
        <f t="shared" si="0"/>
        <v>127000</v>
      </c>
      <c r="F15" s="20">
        <v>8000</v>
      </c>
      <c r="G15" s="20">
        <f t="shared" si="1"/>
        <v>135000</v>
      </c>
      <c r="H15" s="21">
        <v>1</v>
      </c>
    </row>
    <row r="16" spans="1:9" ht="25.5" customHeight="1" x14ac:dyDescent="0.25">
      <c r="A16" s="45">
        <v>4</v>
      </c>
      <c r="B16" s="12" t="s">
        <v>13</v>
      </c>
      <c r="C16" s="20">
        <v>1.5</v>
      </c>
      <c r="D16" s="20">
        <v>91000</v>
      </c>
      <c r="E16" s="20">
        <f t="shared" si="0"/>
        <v>136500</v>
      </c>
      <c r="F16" s="20">
        <v>12000</v>
      </c>
      <c r="G16" s="20">
        <f t="shared" si="1"/>
        <v>148500</v>
      </c>
      <c r="H16" s="21">
        <v>2</v>
      </c>
    </row>
    <row r="17" spans="1:9" ht="25.5" customHeight="1" x14ac:dyDescent="0.25">
      <c r="A17" s="45">
        <v>5</v>
      </c>
      <c r="B17" s="12" t="s">
        <v>8</v>
      </c>
      <c r="C17" s="43">
        <v>0.75</v>
      </c>
      <c r="D17" s="43">
        <v>100000</v>
      </c>
      <c r="E17" s="43">
        <v>75000</v>
      </c>
      <c r="F17" s="43">
        <v>6000</v>
      </c>
      <c r="G17" s="43">
        <f t="shared" si="1"/>
        <v>81000</v>
      </c>
      <c r="H17" s="44">
        <v>1</v>
      </c>
    </row>
    <row r="18" spans="1:9" ht="24" customHeight="1" x14ac:dyDescent="0.25">
      <c r="A18" s="45">
        <v>6</v>
      </c>
      <c r="B18" s="12" t="s">
        <v>1</v>
      </c>
      <c r="C18" s="20">
        <v>1.5</v>
      </c>
      <c r="D18" s="20">
        <v>128000</v>
      </c>
      <c r="E18" s="20">
        <f t="shared" si="0"/>
        <v>192000</v>
      </c>
      <c r="F18" s="20">
        <v>12000</v>
      </c>
      <c r="G18" s="20">
        <f t="shared" si="1"/>
        <v>204000</v>
      </c>
      <c r="H18" s="21">
        <v>2</v>
      </c>
    </row>
    <row r="19" spans="1:9" ht="21.75" customHeight="1" x14ac:dyDescent="0.25">
      <c r="A19" s="45">
        <v>7</v>
      </c>
      <c r="B19" s="12" t="s">
        <v>11</v>
      </c>
      <c r="C19" s="20">
        <v>1</v>
      </c>
      <c r="D19" s="20">
        <v>91000</v>
      </c>
      <c r="E19" s="20">
        <f t="shared" si="0"/>
        <v>91000</v>
      </c>
      <c r="F19" s="20">
        <v>8000</v>
      </c>
      <c r="G19" s="20">
        <f t="shared" si="1"/>
        <v>99000</v>
      </c>
      <c r="H19" s="21">
        <v>1</v>
      </c>
    </row>
    <row r="20" spans="1:9" x14ac:dyDescent="0.25">
      <c r="A20" s="64"/>
      <c r="B20" s="66" t="s">
        <v>0</v>
      </c>
      <c r="C20" s="68">
        <f t="shared" ref="C20:H20" si="2">SUM(C13:C19)</f>
        <v>7.75</v>
      </c>
      <c r="D20" s="68">
        <f t="shared" si="2"/>
        <v>789000</v>
      </c>
      <c r="E20" s="68">
        <f t="shared" si="2"/>
        <v>873500</v>
      </c>
      <c r="F20" s="68">
        <f t="shared" si="2"/>
        <v>62000</v>
      </c>
      <c r="G20" s="68">
        <f t="shared" si="2"/>
        <v>935500</v>
      </c>
      <c r="H20" s="70">
        <f t="shared" si="2"/>
        <v>9</v>
      </c>
    </row>
    <row r="21" spans="1:9" ht="15.75" thickBot="1" x14ac:dyDescent="0.3">
      <c r="A21" s="65"/>
      <c r="B21" s="67"/>
      <c r="C21" s="69"/>
      <c r="D21" s="69"/>
      <c r="E21" s="69"/>
      <c r="F21" s="69"/>
      <c r="G21" s="69"/>
      <c r="H21" s="71"/>
      <c r="I21" t="s">
        <v>61</v>
      </c>
    </row>
  </sheetData>
  <mergeCells count="14">
    <mergeCell ref="F1:G3"/>
    <mergeCell ref="F4:G6"/>
    <mergeCell ref="H4:I6"/>
    <mergeCell ref="F20:F21"/>
    <mergeCell ref="G20:G21"/>
    <mergeCell ref="H20:H21"/>
    <mergeCell ref="A7:G8"/>
    <mergeCell ref="A9:I9"/>
    <mergeCell ref="A10:I10"/>
    <mergeCell ref="A20:A21"/>
    <mergeCell ref="B20:B21"/>
    <mergeCell ref="C20:C21"/>
    <mergeCell ref="D20:D21"/>
    <mergeCell ref="E20:E21"/>
  </mergeCells>
  <pageMargins left="0.7" right="0.7" top="0.75" bottom="0.75" header="0.3" footer="0.3"/>
  <pageSetup paperSize="9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B1" workbookViewId="0">
      <selection activeCell="F19" sqref="F19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72" t="s">
        <v>91</v>
      </c>
      <c r="G1" s="72"/>
    </row>
    <row r="2" spans="1:9" x14ac:dyDescent="0.25">
      <c r="F2" s="72"/>
      <c r="G2" s="72"/>
    </row>
    <row r="3" spans="1:9" ht="23.25" customHeight="1" x14ac:dyDescent="0.25">
      <c r="F3" s="72"/>
      <c r="G3" s="72"/>
    </row>
    <row r="4" spans="1:9" s="5" customFormat="1" ht="26.25" customHeight="1" x14ac:dyDescent="0.2">
      <c r="A4" s="4"/>
      <c r="F4" s="72" t="s">
        <v>92</v>
      </c>
      <c r="G4" s="72"/>
      <c r="H4" s="72"/>
      <c r="I4" s="72"/>
    </row>
    <row r="5" spans="1:9" s="5" customFormat="1" ht="12.75" x14ac:dyDescent="0.2">
      <c r="A5" s="4"/>
      <c r="F5" s="72"/>
      <c r="G5" s="72"/>
      <c r="H5" s="72"/>
      <c r="I5" s="72"/>
    </row>
    <row r="6" spans="1:9" s="5" customFormat="1" ht="33" customHeight="1" x14ac:dyDescent="0.2">
      <c r="A6" s="4"/>
      <c r="F6" s="72"/>
      <c r="G6" s="72"/>
      <c r="H6" s="72"/>
      <c r="I6" s="72"/>
    </row>
    <row r="7" spans="1:9" s="6" customFormat="1" ht="12.75" x14ac:dyDescent="0.25">
      <c r="A7" s="87" t="s">
        <v>43</v>
      </c>
      <c r="B7" s="87"/>
      <c r="C7" s="87"/>
      <c r="D7" s="87"/>
      <c r="E7" s="87"/>
      <c r="F7" s="87"/>
      <c r="G7" s="87"/>
    </row>
    <row r="8" spans="1:9" s="6" customFormat="1" ht="39.75" customHeight="1" x14ac:dyDescent="0.25">
      <c r="A8" s="87"/>
      <c r="B8" s="87"/>
      <c r="C8" s="87"/>
      <c r="D8" s="87"/>
      <c r="E8" s="87"/>
      <c r="F8" s="87"/>
      <c r="G8" s="87"/>
    </row>
    <row r="9" spans="1:9" s="6" customFormat="1" ht="15.75" customHeight="1" x14ac:dyDescent="0.25">
      <c r="A9" s="79" t="s">
        <v>32</v>
      </c>
      <c r="B9" s="79"/>
      <c r="C9" s="79"/>
      <c r="D9" s="79"/>
      <c r="E9" s="79"/>
      <c r="F9" s="79"/>
      <c r="G9" s="79"/>
      <c r="H9" s="79"/>
      <c r="I9" s="79"/>
    </row>
    <row r="10" spans="1:9" s="7" customFormat="1" ht="16.5" customHeight="1" x14ac:dyDescent="0.25">
      <c r="A10" s="63" t="s">
        <v>14</v>
      </c>
      <c r="B10" s="63"/>
      <c r="C10" s="63"/>
      <c r="D10" s="63"/>
      <c r="E10" s="63"/>
      <c r="F10" s="63"/>
      <c r="G10" s="63"/>
      <c r="H10" s="63"/>
      <c r="I10" s="63"/>
    </row>
    <row r="11" spans="1:9" ht="14.25" customHeight="1" thickBot="1" x14ac:dyDescent="0.3"/>
    <row r="12" spans="1:9" ht="65.25" customHeight="1" x14ac:dyDescent="0.25">
      <c r="A12" s="8" t="s">
        <v>15</v>
      </c>
      <c r="B12" s="9" t="s">
        <v>2</v>
      </c>
      <c r="C12" s="10" t="s">
        <v>3</v>
      </c>
      <c r="D12" s="10" t="s">
        <v>12</v>
      </c>
      <c r="E12" s="10" t="s">
        <v>10</v>
      </c>
      <c r="F12" s="10" t="s">
        <v>9</v>
      </c>
      <c r="G12" s="10" t="s">
        <v>0</v>
      </c>
      <c r="H12" s="11" t="s">
        <v>4</v>
      </c>
    </row>
    <row r="13" spans="1:9" ht="22.5" customHeight="1" x14ac:dyDescent="0.25">
      <c r="A13" s="22">
        <v>1</v>
      </c>
      <c r="B13" s="12" t="s">
        <v>5</v>
      </c>
      <c r="C13" s="20">
        <v>1</v>
      </c>
      <c r="D13" s="20">
        <v>97000</v>
      </c>
      <c r="E13" s="20">
        <f>D13*C13</f>
        <v>97000</v>
      </c>
      <c r="F13" s="20">
        <v>8000</v>
      </c>
      <c r="G13" s="20">
        <f t="shared" ref="G13:G19" si="0">SUM(E13:F13)</f>
        <v>105000</v>
      </c>
      <c r="H13" s="21">
        <v>1</v>
      </c>
    </row>
    <row r="14" spans="1:9" ht="22.5" customHeight="1" x14ac:dyDescent="0.25">
      <c r="A14" s="45">
        <v>2</v>
      </c>
      <c r="B14" s="12" t="s">
        <v>31</v>
      </c>
      <c r="C14" s="43">
        <v>1</v>
      </c>
      <c r="D14" s="43">
        <v>110000</v>
      </c>
      <c r="E14" s="43">
        <v>110000</v>
      </c>
      <c r="F14" s="43">
        <v>8000</v>
      </c>
      <c r="G14" s="43">
        <f t="shared" si="0"/>
        <v>118000</v>
      </c>
      <c r="H14" s="44">
        <v>1</v>
      </c>
    </row>
    <row r="15" spans="1:9" ht="28.5" customHeight="1" x14ac:dyDescent="0.25">
      <c r="A15" s="22">
        <v>3</v>
      </c>
      <c r="B15" s="12" t="s">
        <v>7</v>
      </c>
      <c r="C15" s="20">
        <v>1</v>
      </c>
      <c r="D15" s="20">
        <v>96000</v>
      </c>
      <c r="E15" s="20">
        <f>D15*C15</f>
        <v>96000</v>
      </c>
      <c r="F15" s="20">
        <v>8000</v>
      </c>
      <c r="G15" s="20">
        <f t="shared" si="0"/>
        <v>104000</v>
      </c>
      <c r="H15" s="21">
        <v>1</v>
      </c>
    </row>
    <row r="16" spans="1:9" ht="25.5" customHeight="1" x14ac:dyDescent="0.25">
      <c r="A16" s="45">
        <v>4</v>
      </c>
      <c r="B16" s="12" t="s">
        <v>13</v>
      </c>
      <c r="C16" s="20">
        <v>1.5</v>
      </c>
      <c r="D16" s="20">
        <v>96000</v>
      </c>
      <c r="E16" s="20">
        <f>D16*C16</f>
        <v>144000</v>
      </c>
      <c r="F16" s="20">
        <v>12000</v>
      </c>
      <c r="G16" s="20">
        <f t="shared" si="0"/>
        <v>156000</v>
      </c>
      <c r="H16" s="21">
        <v>2</v>
      </c>
    </row>
    <row r="17" spans="1:9" ht="24" customHeight="1" x14ac:dyDescent="0.25">
      <c r="A17" s="45">
        <v>5</v>
      </c>
      <c r="B17" s="12" t="s">
        <v>1</v>
      </c>
      <c r="C17" s="20">
        <v>1.5</v>
      </c>
      <c r="D17" s="20">
        <v>96000</v>
      </c>
      <c r="E17" s="20">
        <f>D17*C17</f>
        <v>144000</v>
      </c>
      <c r="F17" s="20">
        <v>12000</v>
      </c>
      <c r="G17" s="20">
        <f t="shared" si="0"/>
        <v>156000</v>
      </c>
      <c r="H17" s="21">
        <v>2</v>
      </c>
    </row>
    <row r="18" spans="1:9" ht="24" customHeight="1" x14ac:dyDescent="0.25">
      <c r="A18" s="45">
        <v>6</v>
      </c>
      <c r="B18" s="12" t="s">
        <v>53</v>
      </c>
      <c r="C18" s="43">
        <v>0.75</v>
      </c>
      <c r="D18" s="43">
        <v>100000</v>
      </c>
      <c r="E18" s="43">
        <f>D18*C18</f>
        <v>75000</v>
      </c>
      <c r="F18" s="43">
        <v>6000</v>
      </c>
      <c r="G18" s="43">
        <f t="shared" si="0"/>
        <v>81000</v>
      </c>
      <c r="H18" s="44">
        <v>1</v>
      </c>
    </row>
    <row r="19" spans="1:9" ht="21.75" customHeight="1" x14ac:dyDescent="0.25">
      <c r="A19" s="45">
        <v>7</v>
      </c>
      <c r="B19" s="12" t="s">
        <v>11</v>
      </c>
      <c r="C19" s="20">
        <v>1</v>
      </c>
      <c r="D19" s="20">
        <v>96000</v>
      </c>
      <c r="E19" s="20">
        <f>D19*C19</f>
        <v>96000</v>
      </c>
      <c r="F19" s="20">
        <v>8000</v>
      </c>
      <c r="G19" s="20">
        <f t="shared" si="0"/>
        <v>104000</v>
      </c>
      <c r="H19" s="21">
        <v>1</v>
      </c>
    </row>
    <row r="20" spans="1:9" x14ac:dyDescent="0.25">
      <c r="A20" s="64"/>
      <c r="B20" s="66" t="s">
        <v>0</v>
      </c>
      <c r="C20" s="68">
        <f t="shared" ref="C20:H20" si="1">SUM(C13:C19)</f>
        <v>7.75</v>
      </c>
      <c r="D20" s="68">
        <f t="shared" si="1"/>
        <v>691000</v>
      </c>
      <c r="E20" s="68">
        <f t="shared" si="1"/>
        <v>762000</v>
      </c>
      <c r="F20" s="68">
        <f t="shared" si="1"/>
        <v>62000</v>
      </c>
      <c r="G20" s="68">
        <f t="shared" si="1"/>
        <v>824000</v>
      </c>
      <c r="H20" s="70">
        <f t="shared" si="1"/>
        <v>9</v>
      </c>
    </row>
    <row r="21" spans="1:9" ht="15.75" thickBot="1" x14ac:dyDescent="0.3">
      <c r="A21" s="65"/>
      <c r="B21" s="67"/>
      <c r="C21" s="69"/>
      <c r="D21" s="69"/>
      <c r="E21" s="69"/>
      <c r="F21" s="69"/>
      <c r="G21" s="69"/>
      <c r="H21" s="71"/>
      <c r="I21" t="s">
        <v>61</v>
      </c>
    </row>
  </sheetData>
  <mergeCells count="14">
    <mergeCell ref="F1:G3"/>
    <mergeCell ref="F4:G6"/>
    <mergeCell ref="H4:I6"/>
    <mergeCell ref="F20:F21"/>
    <mergeCell ref="G20:G21"/>
    <mergeCell ref="H20:H21"/>
    <mergeCell ref="A7:G8"/>
    <mergeCell ref="A9:I9"/>
    <mergeCell ref="A10:I10"/>
    <mergeCell ref="A20:A21"/>
    <mergeCell ref="B20:B21"/>
    <mergeCell ref="C20:C21"/>
    <mergeCell ref="D20:D21"/>
    <mergeCell ref="E20:E21"/>
  </mergeCells>
  <pageMargins left="0.7" right="0.7" top="0.75" bottom="0.75" header="0.3" footer="0.3"/>
  <pageSetup paperSize="9" orientation="landscape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D14" sqref="D14:D15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72" t="s">
        <v>93</v>
      </c>
      <c r="G1" s="72"/>
    </row>
    <row r="2" spans="1:9" x14ac:dyDescent="0.25">
      <c r="F2" s="72"/>
      <c r="G2" s="72"/>
    </row>
    <row r="3" spans="1:9" ht="23.25" customHeight="1" x14ac:dyDescent="0.25">
      <c r="F3" s="72"/>
      <c r="G3" s="72"/>
    </row>
    <row r="4" spans="1:9" s="5" customFormat="1" ht="26.25" customHeight="1" x14ac:dyDescent="0.2">
      <c r="A4" s="4"/>
      <c r="F4" s="72" t="s">
        <v>94</v>
      </c>
      <c r="G4" s="72"/>
      <c r="H4" s="72"/>
      <c r="I4" s="72"/>
    </row>
    <row r="5" spans="1:9" s="5" customFormat="1" ht="12.75" x14ac:dyDescent="0.2">
      <c r="A5" s="4"/>
      <c r="F5" s="72"/>
      <c r="G5" s="72"/>
      <c r="H5" s="72"/>
      <c r="I5" s="72"/>
    </row>
    <row r="6" spans="1:9" s="5" customFormat="1" ht="33" customHeight="1" x14ac:dyDescent="0.2">
      <c r="A6" s="4"/>
      <c r="F6" s="72"/>
      <c r="G6" s="72"/>
      <c r="H6" s="72"/>
      <c r="I6" s="72"/>
    </row>
    <row r="7" spans="1:9" s="6" customFormat="1" ht="12.75" x14ac:dyDescent="0.25">
      <c r="A7" s="87" t="s">
        <v>46</v>
      </c>
      <c r="B7" s="87"/>
      <c r="C7" s="87"/>
      <c r="D7" s="87"/>
      <c r="E7" s="87"/>
      <c r="F7" s="87"/>
      <c r="G7" s="87"/>
    </row>
    <row r="8" spans="1:9" s="6" customFormat="1" ht="39.75" customHeight="1" x14ac:dyDescent="0.25">
      <c r="A8" s="87"/>
      <c r="B8" s="87"/>
      <c r="C8" s="87"/>
      <c r="D8" s="87"/>
      <c r="E8" s="87"/>
      <c r="F8" s="87"/>
      <c r="G8" s="87"/>
    </row>
    <row r="9" spans="1:9" s="6" customFormat="1" ht="15.75" customHeight="1" x14ac:dyDescent="0.25">
      <c r="A9" s="79" t="s">
        <v>32</v>
      </c>
      <c r="B9" s="79"/>
      <c r="C9" s="79"/>
      <c r="D9" s="79"/>
      <c r="E9" s="79"/>
      <c r="F9" s="79"/>
      <c r="G9" s="79"/>
      <c r="H9" s="79"/>
      <c r="I9" s="79"/>
    </row>
    <row r="10" spans="1:9" s="7" customFormat="1" ht="16.5" customHeight="1" x14ac:dyDescent="0.25">
      <c r="A10" s="63" t="s">
        <v>14</v>
      </c>
      <c r="B10" s="63"/>
      <c r="C10" s="63"/>
      <c r="D10" s="63"/>
      <c r="E10" s="63"/>
      <c r="F10" s="63"/>
      <c r="G10" s="63"/>
      <c r="H10" s="63"/>
      <c r="I10" s="63"/>
    </row>
    <row r="11" spans="1:9" ht="14.25" customHeight="1" thickBot="1" x14ac:dyDescent="0.3"/>
    <row r="12" spans="1:9" ht="65.25" customHeight="1" x14ac:dyDescent="0.25">
      <c r="A12" s="8" t="s">
        <v>15</v>
      </c>
      <c r="B12" s="9" t="s">
        <v>2</v>
      </c>
      <c r="C12" s="10" t="s">
        <v>3</v>
      </c>
      <c r="D12" s="10" t="s">
        <v>12</v>
      </c>
      <c r="E12" s="10" t="s">
        <v>10</v>
      </c>
      <c r="F12" s="10" t="s">
        <v>9</v>
      </c>
      <c r="G12" s="10" t="s">
        <v>0</v>
      </c>
      <c r="H12" s="11" t="s">
        <v>4</v>
      </c>
    </row>
    <row r="13" spans="1:9" ht="22.5" customHeight="1" x14ac:dyDescent="0.25">
      <c r="A13" s="22">
        <v>1</v>
      </c>
      <c r="B13" s="12" t="s">
        <v>5</v>
      </c>
      <c r="C13" s="20">
        <v>1</v>
      </c>
      <c r="D13" s="20">
        <v>160000</v>
      </c>
      <c r="E13" s="20">
        <f t="shared" ref="E13:E19" si="0">D13*C13</f>
        <v>160000</v>
      </c>
      <c r="F13" s="20">
        <v>8000</v>
      </c>
      <c r="G13" s="20">
        <f>SUM(E13:F13)</f>
        <v>168000</v>
      </c>
      <c r="H13" s="21">
        <v>1</v>
      </c>
    </row>
    <row r="14" spans="1:9" ht="28.5" customHeight="1" x14ac:dyDescent="0.25">
      <c r="A14" s="22">
        <v>2</v>
      </c>
      <c r="B14" s="12" t="s">
        <v>7</v>
      </c>
      <c r="C14" s="20">
        <v>1</v>
      </c>
      <c r="D14" s="20">
        <v>110000</v>
      </c>
      <c r="E14" s="20">
        <f t="shared" si="0"/>
        <v>110000</v>
      </c>
      <c r="F14" s="20">
        <v>8000</v>
      </c>
      <c r="G14" s="20">
        <f t="shared" ref="G14:G19" si="1">SUM(E14:F14)</f>
        <v>118000</v>
      </c>
      <c r="H14" s="21">
        <v>1</v>
      </c>
    </row>
    <row r="15" spans="1:9" ht="28.5" customHeight="1" x14ac:dyDescent="0.25">
      <c r="A15" s="22">
        <v>3</v>
      </c>
      <c r="B15" s="12" t="s">
        <v>31</v>
      </c>
      <c r="C15" s="20">
        <v>1</v>
      </c>
      <c r="D15" s="20">
        <v>92618</v>
      </c>
      <c r="E15" s="20">
        <f t="shared" si="0"/>
        <v>92618</v>
      </c>
      <c r="F15" s="20">
        <v>8000</v>
      </c>
      <c r="G15" s="20">
        <f t="shared" si="1"/>
        <v>100618</v>
      </c>
      <c r="H15" s="21">
        <v>1</v>
      </c>
    </row>
    <row r="16" spans="1:9" ht="28.5" customHeight="1" x14ac:dyDescent="0.25">
      <c r="A16" s="22">
        <v>5</v>
      </c>
      <c r="B16" s="12" t="s">
        <v>13</v>
      </c>
      <c r="C16" s="20">
        <v>1.5</v>
      </c>
      <c r="D16" s="20">
        <v>127000</v>
      </c>
      <c r="E16" s="20">
        <f t="shared" si="0"/>
        <v>190500</v>
      </c>
      <c r="F16" s="20">
        <v>12000</v>
      </c>
      <c r="G16" s="20">
        <f t="shared" si="1"/>
        <v>202500</v>
      </c>
      <c r="H16" s="21">
        <v>2</v>
      </c>
    </row>
    <row r="17" spans="1:9" ht="25.5" customHeight="1" x14ac:dyDescent="0.25">
      <c r="A17" s="45">
        <v>6</v>
      </c>
      <c r="B17" s="12" t="s">
        <v>8</v>
      </c>
      <c r="C17" s="43">
        <v>0.75</v>
      </c>
      <c r="D17" s="43">
        <v>110000</v>
      </c>
      <c r="E17" s="43">
        <f t="shared" si="0"/>
        <v>82500</v>
      </c>
      <c r="F17" s="43">
        <v>6000</v>
      </c>
      <c r="G17" s="43">
        <f t="shared" si="1"/>
        <v>88500</v>
      </c>
      <c r="H17" s="44">
        <v>1</v>
      </c>
    </row>
    <row r="18" spans="1:9" ht="24" customHeight="1" x14ac:dyDescent="0.25">
      <c r="A18" s="45">
        <v>7</v>
      </c>
      <c r="B18" s="12" t="s">
        <v>1</v>
      </c>
      <c r="C18" s="20">
        <v>1.5</v>
      </c>
      <c r="D18" s="20">
        <v>129000</v>
      </c>
      <c r="E18" s="20">
        <f t="shared" si="0"/>
        <v>193500</v>
      </c>
      <c r="F18" s="20">
        <v>12000</v>
      </c>
      <c r="G18" s="20">
        <f t="shared" si="1"/>
        <v>205500</v>
      </c>
      <c r="H18" s="21">
        <v>2</v>
      </c>
    </row>
    <row r="19" spans="1:9" ht="21.75" customHeight="1" x14ac:dyDescent="0.25">
      <c r="A19" s="45">
        <v>8</v>
      </c>
      <c r="B19" s="12" t="s">
        <v>11</v>
      </c>
      <c r="C19" s="20">
        <v>1</v>
      </c>
      <c r="D19" s="20">
        <v>92618</v>
      </c>
      <c r="E19" s="20">
        <f t="shared" si="0"/>
        <v>92618</v>
      </c>
      <c r="F19" s="20">
        <v>8000</v>
      </c>
      <c r="G19" s="20">
        <f t="shared" si="1"/>
        <v>100618</v>
      </c>
      <c r="H19" s="21">
        <v>1</v>
      </c>
    </row>
    <row r="20" spans="1:9" x14ac:dyDescent="0.25">
      <c r="A20" s="64"/>
      <c r="B20" s="66" t="s">
        <v>0</v>
      </c>
      <c r="C20" s="68">
        <f t="shared" ref="C20:H20" si="2">SUM(C13:C19)</f>
        <v>7.75</v>
      </c>
      <c r="D20" s="68">
        <f t="shared" si="2"/>
        <v>821236</v>
      </c>
      <c r="E20" s="68">
        <f t="shared" si="2"/>
        <v>921736</v>
      </c>
      <c r="F20" s="68">
        <f t="shared" si="2"/>
        <v>62000</v>
      </c>
      <c r="G20" s="68">
        <f t="shared" si="2"/>
        <v>983736</v>
      </c>
      <c r="H20" s="70">
        <f t="shared" si="2"/>
        <v>9</v>
      </c>
    </row>
    <row r="21" spans="1:9" ht="15.75" thickBot="1" x14ac:dyDescent="0.3">
      <c r="A21" s="65"/>
      <c r="B21" s="67"/>
      <c r="C21" s="69"/>
      <c r="D21" s="69"/>
      <c r="E21" s="69"/>
      <c r="F21" s="69"/>
      <c r="G21" s="69"/>
      <c r="H21" s="71"/>
      <c r="I21" t="s">
        <v>61</v>
      </c>
    </row>
  </sheetData>
  <mergeCells count="14">
    <mergeCell ref="F1:G3"/>
    <mergeCell ref="F4:G6"/>
    <mergeCell ref="H4:I6"/>
    <mergeCell ref="F20:F21"/>
    <mergeCell ref="G20:G21"/>
    <mergeCell ref="H20:H21"/>
    <mergeCell ref="A7:G8"/>
    <mergeCell ref="A9:I9"/>
    <mergeCell ref="A10:I10"/>
    <mergeCell ref="A20:A21"/>
    <mergeCell ref="B20:B21"/>
    <mergeCell ref="C20:C21"/>
    <mergeCell ref="D20:D21"/>
    <mergeCell ref="E20:E21"/>
  </mergeCells>
  <pageMargins left="0.7" right="0.7" top="0.75" bottom="0.75" header="0.3" footer="0.3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F8" sqref="F8"/>
    </sheetView>
  </sheetViews>
  <sheetFormatPr defaultColWidth="17" defaultRowHeight="28.5" customHeight="1" x14ac:dyDescent="0.25"/>
  <cols>
    <col min="1" max="1" width="4.42578125" customWidth="1"/>
    <col min="2" max="2" width="22.28515625" customWidth="1"/>
  </cols>
  <sheetData>
    <row r="1" spans="1:9" ht="33.75" customHeight="1" x14ac:dyDescent="0.25">
      <c r="A1" s="1"/>
      <c r="B1" s="3"/>
      <c r="C1" s="1"/>
      <c r="D1" s="1"/>
      <c r="E1" s="1"/>
      <c r="F1" s="72" t="s">
        <v>63</v>
      </c>
      <c r="G1" s="72"/>
      <c r="H1" s="1"/>
    </row>
    <row r="2" spans="1:9" ht="15" x14ac:dyDescent="0.25">
      <c r="A2" s="1"/>
      <c r="B2" s="3"/>
      <c r="C2" s="1"/>
      <c r="D2" s="1"/>
      <c r="E2" s="1"/>
      <c r="F2" s="72"/>
      <c r="G2" s="72"/>
      <c r="H2" s="1"/>
    </row>
    <row r="3" spans="1:9" ht="23.25" customHeight="1" x14ac:dyDescent="0.25">
      <c r="A3" s="1"/>
      <c r="B3" s="3"/>
      <c r="C3" s="1"/>
      <c r="D3" s="1"/>
      <c r="E3" s="1"/>
      <c r="F3" s="72"/>
      <c r="G3" s="72"/>
      <c r="H3" s="1"/>
    </row>
    <row r="4" spans="1:9" s="5" customFormat="1" ht="26.25" customHeight="1" x14ac:dyDescent="0.2">
      <c r="A4" s="4"/>
      <c r="F4" s="72" t="s">
        <v>64</v>
      </c>
      <c r="G4" s="72"/>
      <c r="H4" s="72"/>
      <c r="I4" s="72"/>
    </row>
    <row r="5" spans="1:9" s="5" customFormat="1" ht="12.75" x14ac:dyDescent="0.2">
      <c r="A5" s="4"/>
      <c r="F5" s="72"/>
      <c r="G5" s="72"/>
      <c r="H5" s="72"/>
      <c r="I5" s="72"/>
    </row>
    <row r="6" spans="1:9" s="5" customFormat="1" ht="33" customHeight="1" x14ac:dyDescent="0.2">
      <c r="A6" s="4"/>
      <c r="F6" s="72"/>
      <c r="G6" s="72"/>
      <c r="H6" s="72"/>
      <c r="I6" s="72"/>
    </row>
    <row r="7" spans="1:9" ht="19.5" customHeight="1" x14ac:dyDescent="0.25"/>
    <row r="8" spans="1:9" ht="19.5" customHeight="1" x14ac:dyDescent="0.25"/>
    <row r="9" spans="1:9" ht="28.5" customHeight="1" x14ac:dyDescent="0.25">
      <c r="B9" s="80" t="s">
        <v>48</v>
      </c>
      <c r="C9" s="80"/>
      <c r="D9" s="80"/>
      <c r="E9" s="80"/>
      <c r="F9" s="80"/>
      <c r="G9" s="80"/>
      <c r="H9" s="80"/>
    </row>
    <row r="10" spans="1:9" ht="28.5" customHeight="1" x14ac:dyDescent="0.25">
      <c r="B10" s="80"/>
      <c r="C10" s="80"/>
      <c r="D10" s="80"/>
      <c r="E10" s="80"/>
      <c r="F10" s="80"/>
      <c r="G10" s="80"/>
      <c r="H10" s="80"/>
    </row>
    <row r="11" spans="1:9" ht="19.5" customHeight="1" x14ac:dyDescent="0.25">
      <c r="B11" s="31"/>
      <c r="C11" s="31"/>
      <c r="D11" s="31"/>
      <c r="E11" s="31"/>
      <c r="F11" s="31"/>
      <c r="G11" s="31"/>
      <c r="H11" s="31"/>
    </row>
    <row r="12" spans="1:9" ht="21.75" customHeight="1" x14ac:dyDescent="0.25">
      <c r="A12" s="79" t="s">
        <v>32</v>
      </c>
      <c r="B12" s="79"/>
      <c r="C12" s="79"/>
      <c r="D12" s="79"/>
      <c r="E12" s="79"/>
      <c r="F12" s="79"/>
      <c r="G12" s="79"/>
      <c r="H12" s="79"/>
      <c r="I12" s="79"/>
    </row>
    <row r="13" spans="1:9" ht="21" customHeight="1" x14ac:dyDescent="0.25">
      <c r="A13" s="63" t="s">
        <v>14</v>
      </c>
      <c r="B13" s="63"/>
      <c r="C13" s="63"/>
      <c r="D13" s="63"/>
      <c r="E13" s="63"/>
      <c r="F13" s="63"/>
      <c r="G13" s="63"/>
      <c r="H13" s="63"/>
      <c r="I13" s="63"/>
    </row>
    <row r="14" spans="1:9" ht="28.5" customHeight="1" thickBot="1" x14ac:dyDescent="0.3">
      <c r="A14" s="1"/>
      <c r="B14" s="3"/>
      <c r="C14" s="1"/>
      <c r="D14" s="1"/>
      <c r="E14" s="1"/>
      <c r="F14" s="1"/>
      <c r="G14" s="1"/>
      <c r="H14" s="1"/>
    </row>
    <row r="15" spans="1:9" ht="28.5" customHeight="1" x14ac:dyDescent="0.25">
      <c r="A15" s="8" t="s">
        <v>15</v>
      </c>
      <c r="B15" s="9" t="s">
        <v>2</v>
      </c>
      <c r="C15" s="10" t="s">
        <v>3</v>
      </c>
      <c r="D15" s="10" t="s">
        <v>12</v>
      </c>
      <c r="E15" s="10" t="s">
        <v>10</v>
      </c>
      <c r="F15" s="10" t="s">
        <v>9</v>
      </c>
      <c r="G15" s="10" t="s">
        <v>0</v>
      </c>
      <c r="H15" s="11" t="s">
        <v>4</v>
      </c>
    </row>
    <row r="16" spans="1:9" ht="28.5" customHeight="1" x14ac:dyDescent="0.25">
      <c r="A16" s="36">
        <v>1</v>
      </c>
      <c r="B16" s="12" t="s">
        <v>5</v>
      </c>
      <c r="C16" s="34">
        <v>1</v>
      </c>
      <c r="D16" s="34">
        <v>125000</v>
      </c>
      <c r="E16" s="34">
        <f t="shared" ref="E16:E22" si="0">D16*C16</f>
        <v>125000</v>
      </c>
      <c r="F16" s="34">
        <v>8000</v>
      </c>
      <c r="G16" s="34">
        <f>SUM(E16:F16)</f>
        <v>133000</v>
      </c>
      <c r="H16" s="35">
        <v>1</v>
      </c>
    </row>
    <row r="17" spans="1:9" ht="28.5" customHeight="1" x14ac:dyDescent="0.25">
      <c r="A17" s="45">
        <v>2</v>
      </c>
      <c r="B17" s="12" t="s">
        <v>31</v>
      </c>
      <c r="C17" s="43">
        <v>1</v>
      </c>
      <c r="D17" s="43">
        <v>110000</v>
      </c>
      <c r="E17" s="43">
        <f t="shared" ref="E17" si="1">D17*C17</f>
        <v>110000</v>
      </c>
      <c r="F17" s="43">
        <v>8000</v>
      </c>
      <c r="G17" s="43">
        <f t="shared" ref="G17" si="2">SUM(E17:F17)</f>
        <v>118000</v>
      </c>
      <c r="H17" s="44">
        <v>1</v>
      </c>
    </row>
    <row r="18" spans="1:9" ht="28.5" customHeight="1" x14ac:dyDescent="0.25">
      <c r="A18" s="45">
        <v>3</v>
      </c>
      <c r="B18" s="12" t="s">
        <v>7</v>
      </c>
      <c r="C18" s="43">
        <v>1</v>
      </c>
      <c r="D18" s="43">
        <v>100000</v>
      </c>
      <c r="E18" s="43">
        <f t="shared" ref="E18" si="3">D18*C18</f>
        <v>100000</v>
      </c>
      <c r="F18" s="43">
        <v>8000</v>
      </c>
      <c r="G18" s="43">
        <f t="shared" ref="G18" si="4">SUM(E18:F18)</f>
        <v>108000</v>
      </c>
      <c r="H18" s="44">
        <v>1</v>
      </c>
    </row>
    <row r="19" spans="1:9" ht="28.5" customHeight="1" x14ac:dyDescent="0.25">
      <c r="A19" s="45">
        <v>4</v>
      </c>
      <c r="B19" s="12" t="s">
        <v>8</v>
      </c>
      <c r="C19" s="34">
        <v>0.75</v>
      </c>
      <c r="D19" s="34">
        <v>100000</v>
      </c>
      <c r="E19" s="34">
        <f t="shared" si="0"/>
        <v>75000</v>
      </c>
      <c r="F19" s="34">
        <v>6000</v>
      </c>
      <c r="G19" s="34">
        <f t="shared" ref="G19:G22" si="5">SUM(E19:F19)</f>
        <v>81000</v>
      </c>
      <c r="H19" s="35">
        <v>1</v>
      </c>
    </row>
    <row r="20" spans="1:9" ht="28.5" customHeight="1" x14ac:dyDescent="0.25">
      <c r="A20" s="45">
        <v>5</v>
      </c>
      <c r="B20" s="12" t="s">
        <v>13</v>
      </c>
      <c r="C20" s="34">
        <v>1.5</v>
      </c>
      <c r="D20" s="34">
        <v>100000</v>
      </c>
      <c r="E20" s="34">
        <f t="shared" si="0"/>
        <v>150000</v>
      </c>
      <c r="F20" s="34">
        <v>12000</v>
      </c>
      <c r="G20" s="34">
        <f t="shared" si="5"/>
        <v>162000</v>
      </c>
      <c r="H20" s="35">
        <v>2</v>
      </c>
    </row>
    <row r="21" spans="1:9" ht="28.5" customHeight="1" x14ac:dyDescent="0.25">
      <c r="A21" s="45">
        <v>6</v>
      </c>
      <c r="B21" s="12" t="s">
        <v>1</v>
      </c>
      <c r="C21" s="34">
        <v>1.5</v>
      </c>
      <c r="D21" s="34">
        <v>100000</v>
      </c>
      <c r="E21" s="34">
        <f t="shared" si="0"/>
        <v>150000</v>
      </c>
      <c r="F21" s="34">
        <v>12000</v>
      </c>
      <c r="G21" s="34">
        <f t="shared" si="5"/>
        <v>162000</v>
      </c>
      <c r="H21" s="35">
        <v>2</v>
      </c>
    </row>
    <row r="22" spans="1:9" ht="28.5" customHeight="1" x14ac:dyDescent="0.25">
      <c r="A22" s="45">
        <v>7</v>
      </c>
      <c r="B22" s="12" t="s">
        <v>11</v>
      </c>
      <c r="C22" s="34">
        <v>1</v>
      </c>
      <c r="D22" s="34">
        <v>100000</v>
      </c>
      <c r="E22" s="34">
        <f t="shared" si="0"/>
        <v>100000</v>
      </c>
      <c r="F22" s="34">
        <v>8000</v>
      </c>
      <c r="G22" s="34">
        <f t="shared" si="5"/>
        <v>108000</v>
      </c>
      <c r="H22" s="35">
        <v>1</v>
      </c>
    </row>
    <row r="23" spans="1:9" ht="21" customHeight="1" x14ac:dyDescent="0.25">
      <c r="A23" s="64"/>
      <c r="B23" s="66" t="s">
        <v>0</v>
      </c>
      <c r="C23" s="68">
        <f t="shared" ref="C23:H23" si="6">SUM(C16:C22)</f>
        <v>7.75</v>
      </c>
      <c r="D23" s="68">
        <f t="shared" si="6"/>
        <v>735000</v>
      </c>
      <c r="E23" s="68">
        <f t="shared" si="6"/>
        <v>810000</v>
      </c>
      <c r="F23" s="68">
        <f t="shared" si="6"/>
        <v>62000</v>
      </c>
      <c r="G23" s="68">
        <f t="shared" si="6"/>
        <v>872000</v>
      </c>
      <c r="H23" s="70">
        <f t="shared" si="6"/>
        <v>9</v>
      </c>
      <c r="I23" t="s">
        <v>61</v>
      </c>
    </row>
    <row r="24" spans="1:9" ht="8.25" customHeight="1" thickBot="1" x14ac:dyDescent="0.3">
      <c r="A24" s="65"/>
      <c r="B24" s="67"/>
      <c r="C24" s="69"/>
      <c r="D24" s="69"/>
      <c r="E24" s="69"/>
      <c r="F24" s="69"/>
      <c r="G24" s="69"/>
      <c r="H24" s="71"/>
    </row>
  </sheetData>
  <mergeCells count="14">
    <mergeCell ref="F1:G3"/>
    <mergeCell ref="F4:G6"/>
    <mergeCell ref="H4:I6"/>
    <mergeCell ref="H23:H24"/>
    <mergeCell ref="B9:H10"/>
    <mergeCell ref="A12:I12"/>
    <mergeCell ref="A13:I13"/>
    <mergeCell ref="A23:A24"/>
    <mergeCell ref="B23:B24"/>
    <mergeCell ref="C23:C24"/>
    <mergeCell ref="D23:D24"/>
    <mergeCell ref="E23:E24"/>
    <mergeCell ref="F23:F24"/>
    <mergeCell ref="G23:G24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C20" sqref="C20"/>
    </sheetView>
  </sheetViews>
  <sheetFormatPr defaultRowHeight="15" x14ac:dyDescent="0.25"/>
  <cols>
    <col min="1" max="1" width="3.5703125" style="1" customWidth="1"/>
    <col min="2" max="2" width="24" style="3" customWidth="1"/>
    <col min="3" max="3" width="16.7109375" style="1" customWidth="1"/>
    <col min="4" max="4" width="18.85546875" style="1" customWidth="1"/>
    <col min="5" max="5" width="18.5703125" style="1" customWidth="1"/>
    <col min="6" max="6" width="17.710937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72" t="s">
        <v>65</v>
      </c>
      <c r="G1" s="72"/>
    </row>
    <row r="2" spans="1:9" x14ac:dyDescent="0.25">
      <c r="F2" s="72"/>
      <c r="G2" s="72"/>
    </row>
    <row r="3" spans="1:9" ht="23.25" customHeight="1" x14ac:dyDescent="0.25">
      <c r="F3" s="72"/>
      <c r="G3" s="72"/>
    </row>
    <row r="4" spans="1:9" s="5" customFormat="1" ht="26.25" customHeight="1" x14ac:dyDescent="0.2">
      <c r="A4" s="4"/>
      <c r="F4" s="72" t="s">
        <v>66</v>
      </c>
      <c r="G4" s="72"/>
      <c r="H4" s="72"/>
      <c r="I4" s="72"/>
    </row>
    <row r="5" spans="1:9" s="5" customFormat="1" ht="12.75" x14ac:dyDescent="0.2">
      <c r="A5" s="4"/>
      <c r="F5" s="72"/>
      <c r="G5" s="72"/>
      <c r="H5" s="72"/>
      <c r="I5" s="72"/>
    </row>
    <row r="6" spans="1:9" s="5" customFormat="1" ht="33" customHeight="1" x14ac:dyDescent="0.2">
      <c r="A6" s="4"/>
      <c r="F6" s="72"/>
      <c r="G6" s="72"/>
      <c r="H6" s="72"/>
      <c r="I6" s="72"/>
    </row>
    <row r="7" spans="1:9" ht="19.5" customHeight="1" x14ac:dyDescent="0.25">
      <c r="A7"/>
      <c r="B7"/>
      <c r="C7"/>
      <c r="D7"/>
      <c r="E7"/>
      <c r="F7"/>
      <c r="G7"/>
      <c r="H7"/>
    </row>
    <row r="8" spans="1:9" s="6" customFormat="1" ht="12.75" x14ac:dyDescent="0.25">
      <c r="A8" s="87" t="s">
        <v>17</v>
      </c>
      <c r="B8" s="87"/>
      <c r="C8" s="87"/>
      <c r="D8" s="87"/>
      <c r="E8" s="87"/>
      <c r="F8" s="87"/>
      <c r="G8" s="87"/>
    </row>
    <row r="9" spans="1:9" s="6" customFormat="1" ht="62.25" customHeight="1" x14ac:dyDescent="0.25">
      <c r="A9" s="87"/>
      <c r="B9" s="87"/>
      <c r="C9" s="87"/>
      <c r="D9" s="87"/>
      <c r="E9" s="87"/>
      <c r="F9" s="87"/>
      <c r="G9" s="87"/>
    </row>
    <row r="10" spans="1:9" s="6" customFormat="1" ht="15.75" customHeight="1" x14ac:dyDescent="0.25">
      <c r="A10" s="79" t="s">
        <v>58</v>
      </c>
      <c r="B10" s="79"/>
      <c r="C10" s="79"/>
      <c r="D10" s="79"/>
      <c r="E10" s="79"/>
      <c r="F10" s="79"/>
      <c r="G10" s="79"/>
      <c r="H10" s="79"/>
      <c r="I10" s="79"/>
    </row>
    <row r="11" spans="1:9" s="7" customFormat="1" ht="16.5" customHeight="1" x14ac:dyDescent="0.25">
      <c r="A11" s="63" t="s">
        <v>14</v>
      </c>
      <c r="B11" s="63"/>
      <c r="C11" s="63"/>
      <c r="D11" s="63"/>
      <c r="E11" s="63"/>
      <c r="F11" s="63"/>
      <c r="G11" s="63"/>
      <c r="H11" s="63"/>
      <c r="I11" s="63"/>
    </row>
    <row r="12" spans="1:9" ht="15.75" thickBot="1" x14ac:dyDescent="0.3"/>
    <row r="13" spans="1:9" ht="60" x14ac:dyDescent="0.25">
      <c r="A13" s="8" t="s">
        <v>15</v>
      </c>
      <c r="B13" s="9" t="s">
        <v>2</v>
      </c>
      <c r="C13" s="10" t="s">
        <v>3</v>
      </c>
      <c r="D13" s="10" t="s">
        <v>12</v>
      </c>
      <c r="E13" s="10" t="s">
        <v>10</v>
      </c>
      <c r="F13" s="10" t="s">
        <v>9</v>
      </c>
      <c r="G13" s="10" t="s">
        <v>0</v>
      </c>
      <c r="H13" s="11" t="s">
        <v>4</v>
      </c>
    </row>
    <row r="14" spans="1:9" ht="18.75" customHeight="1" x14ac:dyDescent="0.25">
      <c r="A14" s="15">
        <v>1</v>
      </c>
      <c r="B14" s="16" t="s">
        <v>5</v>
      </c>
      <c r="C14" s="17">
        <v>1</v>
      </c>
      <c r="D14" s="17">
        <v>130000</v>
      </c>
      <c r="E14" s="17">
        <f>D14*C14</f>
        <v>130000</v>
      </c>
      <c r="F14" s="17">
        <v>8000</v>
      </c>
      <c r="G14" s="17">
        <f>SUM(E14:F14)</f>
        <v>138000</v>
      </c>
      <c r="H14" s="18">
        <v>1</v>
      </c>
    </row>
    <row r="15" spans="1:9" ht="41.25" customHeight="1" x14ac:dyDescent="0.25">
      <c r="A15" s="15">
        <v>2</v>
      </c>
      <c r="B15" s="16" t="s">
        <v>16</v>
      </c>
      <c r="C15" s="17">
        <v>1</v>
      </c>
      <c r="D15" s="17">
        <v>110000</v>
      </c>
      <c r="E15" s="19">
        <f t="shared" ref="E15:E21" si="0">D15*C15</f>
        <v>110000</v>
      </c>
      <c r="F15" s="17">
        <v>8000</v>
      </c>
      <c r="G15" s="19">
        <f>SUM(E15:F15)</f>
        <v>118000</v>
      </c>
      <c r="H15" s="18">
        <v>1</v>
      </c>
    </row>
    <row r="16" spans="1:9" ht="16.5" x14ac:dyDescent="0.25">
      <c r="A16" s="15">
        <v>3</v>
      </c>
      <c r="B16" s="16" t="s">
        <v>6</v>
      </c>
      <c r="C16" s="17">
        <v>0.75</v>
      </c>
      <c r="D16" s="17">
        <v>100000</v>
      </c>
      <c r="E16" s="19">
        <f>D16*C16</f>
        <v>75000</v>
      </c>
      <c r="F16" s="17">
        <v>6000</v>
      </c>
      <c r="G16" s="19">
        <f t="shared" ref="G16:G21" si="1">SUM(E16:F16)</f>
        <v>81000</v>
      </c>
      <c r="H16" s="18">
        <v>1</v>
      </c>
    </row>
    <row r="17" spans="1:9" ht="16.5" x14ac:dyDescent="0.25">
      <c r="A17" s="15">
        <v>4</v>
      </c>
      <c r="B17" s="16" t="s">
        <v>7</v>
      </c>
      <c r="C17" s="17">
        <v>0.75</v>
      </c>
      <c r="D17" s="17">
        <v>100000</v>
      </c>
      <c r="E17" s="19">
        <f t="shared" si="0"/>
        <v>75000</v>
      </c>
      <c r="F17" s="17">
        <v>6000</v>
      </c>
      <c r="G17" s="19">
        <f t="shared" si="1"/>
        <v>81000</v>
      </c>
      <c r="H17" s="18">
        <v>1</v>
      </c>
    </row>
    <row r="18" spans="1:9" ht="16.5" x14ac:dyDescent="0.25">
      <c r="A18" s="15">
        <v>5</v>
      </c>
      <c r="B18" s="16" t="s">
        <v>18</v>
      </c>
      <c r="C18" s="17">
        <v>9</v>
      </c>
      <c r="D18" s="17">
        <v>110000</v>
      </c>
      <c r="E18" s="40">
        <f t="shared" si="0"/>
        <v>990000</v>
      </c>
      <c r="F18" s="17">
        <v>72000</v>
      </c>
      <c r="G18" s="19">
        <f>SUM(E18:F18)</f>
        <v>1062000</v>
      </c>
      <c r="H18" s="18">
        <v>10</v>
      </c>
    </row>
    <row r="19" spans="1:9" ht="16.5" x14ac:dyDescent="0.25">
      <c r="A19" s="15">
        <v>6</v>
      </c>
      <c r="B19" s="16" t="s">
        <v>1</v>
      </c>
      <c r="C19" s="17">
        <v>1</v>
      </c>
      <c r="D19" s="17">
        <v>95000</v>
      </c>
      <c r="E19" s="19">
        <f>D19*C19</f>
        <v>95000</v>
      </c>
      <c r="F19" s="17">
        <v>8000</v>
      </c>
      <c r="G19" s="19">
        <f>SUM(E19:F19)</f>
        <v>103000</v>
      </c>
      <c r="H19" s="18">
        <v>1</v>
      </c>
    </row>
    <row r="20" spans="1:9" ht="16.5" x14ac:dyDescent="0.25">
      <c r="A20" s="15">
        <v>7</v>
      </c>
      <c r="B20" s="16" t="s">
        <v>11</v>
      </c>
      <c r="C20" s="17">
        <v>0.75</v>
      </c>
      <c r="D20" s="17">
        <v>100000</v>
      </c>
      <c r="E20" s="19">
        <f>D20*C20</f>
        <v>75000</v>
      </c>
      <c r="F20" s="17">
        <v>6000</v>
      </c>
      <c r="G20" s="19">
        <f t="shared" si="1"/>
        <v>81000</v>
      </c>
      <c r="H20" s="18">
        <v>1</v>
      </c>
    </row>
    <row r="21" spans="1:9" ht="22.5" customHeight="1" x14ac:dyDescent="0.25">
      <c r="A21" s="15">
        <v>8</v>
      </c>
      <c r="B21" s="16" t="s">
        <v>8</v>
      </c>
      <c r="C21" s="17">
        <v>0.5</v>
      </c>
      <c r="D21" s="17">
        <v>100000</v>
      </c>
      <c r="E21" s="19">
        <f t="shared" si="0"/>
        <v>50000</v>
      </c>
      <c r="F21" s="17">
        <v>4000</v>
      </c>
      <c r="G21" s="19">
        <f t="shared" si="1"/>
        <v>54000</v>
      </c>
      <c r="H21" s="18">
        <v>1</v>
      </c>
    </row>
    <row r="22" spans="1:9" x14ac:dyDescent="0.25">
      <c r="A22" s="88"/>
      <c r="B22" s="90" t="s">
        <v>0</v>
      </c>
      <c r="C22" s="81">
        <f>SUM(C14,C15,C17,C16,C19,C20,C21,9)</f>
        <v>14.75</v>
      </c>
      <c r="D22" s="81">
        <f>SUM(D14:D21)</f>
        <v>845000</v>
      </c>
      <c r="E22" s="83">
        <f>SUM(E14:E21)</f>
        <v>1600000</v>
      </c>
      <c r="F22" s="81">
        <f>SUM(F14:F21)</f>
        <v>118000</v>
      </c>
      <c r="G22" s="83">
        <f>SUM(G14:G21)</f>
        <v>1718000</v>
      </c>
      <c r="H22" s="85">
        <f>SUM(H14:H21)</f>
        <v>17</v>
      </c>
    </row>
    <row r="23" spans="1:9" ht="15.75" thickBot="1" x14ac:dyDescent="0.3">
      <c r="A23" s="89"/>
      <c r="B23" s="91"/>
      <c r="C23" s="82"/>
      <c r="D23" s="82"/>
      <c r="E23" s="84"/>
      <c r="F23" s="82"/>
      <c r="G23" s="84"/>
      <c r="H23" s="86"/>
      <c r="I23" t="s">
        <v>61</v>
      </c>
    </row>
  </sheetData>
  <mergeCells count="14">
    <mergeCell ref="F1:G3"/>
    <mergeCell ref="F4:G6"/>
    <mergeCell ref="H4:I6"/>
    <mergeCell ref="F22:F23"/>
    <mergeCell ref="G22:G23"/>
    <mergeCell ref="H22:H23"/>
    <mergeCell ref="A8:G9"/>
    <mergeCell ref="A10:I10"/>
    <mergeCell ref="A11:I11"/>
    <mergeCell ref="A22:A23"/>
    <mergeCell ref="B22:B23"/>
    <mergeCell ref="C22:C23"/>
    <mergeCell ref="D22:D23"/>
    <mergeCell ref="E22:E23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4" workbookViewId="0">
      <selection activeCell="E26" sqref="E26"/>
    </sheetView>
  </sheetViews>
  <sheetFormatPr defaultRowHeight="15" x14ac:dyDescent="0.25"/>
  <cols>
    <col min="1" max="1" width="3.5703125" style="1" customWidth="1"/>
    <col min="2" max="2" width="24" style="3" customWidth="1"/>
    <col min="3" max="3" width="16.7109375" style="1" customWidth="1"/>
    <col min="4" max="4" width="18.85546875" style="1" customWidth="1"/>
    <col min="5" max="5" width="18.5703125" style="1" customWidth="1"/>
    <col min="6" max="6" width="17.710937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72" t="s">
        <v>67</v>
      </c>
      <c r="G1" s="72"/>
    </row>
    <row r="2" spans="1:9" x14ac:dyDescent="0.25">
      <c r="F2" s="72"/>
      <c r="G2" s="72"/>
    </row>
    <row r="3" spans="1:9" ht="23.25" customHeight="1" x14ac:dyDescent="0.25">
      <c r="F3" s="72"/>
      <c r="G3" s="72"/>
    </row>
    <row r="4" spans="1:9" s="5" customFormat="1" ht="26.25" customHeight="1" x14ac:dyDescent="0.2">
      <c r="A4" s="4"/>
      <c r="F4" s="72" t="s">
        <v>68</v>
      </c>
      <c r="G4" s="72"/>
      <c r="H4" s="72"/>
      <c r="I4" s="72"/>
    </row>
    <row r="5" spans="1:9" s="5" customFormat="1" ht="12.75" x14ac:dyDescent="0.2">
      <c r="A5" s="4"/>
      <c r="F5" s="72"/>
      <c r="G5" s="72"/>
      <c r="H5" s="72"/>
      <c r="I5" s="72"/>
    </row>
    <row r="6" spans="1:9" s="5" customFormat="1" ht="33" customHeight="1" x14ac:dyDescent="0.2">
      <c r="A6" s="4"/>
      <c r="F6" s="72"/>
      <c r="G6" s="72"/>
      <c r="H6" s="72"/>
      <c r="I6" s="72"/>
    </row>
    <row r="7" spans="1:9" s="6" customFormat="1" ht="12.75" x14ac:dyDescent="0.25">
      <c r="A7" s="87" t="s">
        <v>28</v>
      </c>
      <c r="B7" s="87"/>
      <c r="C7" s="87"/>
      <c r="D7" s="87"/>
      <c r="E7" s="87"/>
      <c r="F7" s="87"/>
      <c r="G7" s="87"/>
    </row>
    <row r="8" spans="1:9" s="6" customFormat="1" ht="62.25" customHeight="1" x14ac:dyDescent="0.25">
      <c r="A8" s="87"/>
      <c r="B8" s="87"/>
      <c r="C8" s="87"/>
      <c r="D8" s="87"/>
      <c r="E8" s="87"/>
      <c r="F8" s="87"/>
      <c r="G8" s="87"/>
    </row>
    <row r="9" spans="1:9" s="6" customFormat="1" ht="15.75" customHeight="1" x14ac:dyDescent="0.25">
      <c r="A9" s="79" t="s">
        <v>59</v>
      </c>
      <c r="B9" s="79"/>
      <c r="C9" s="79"/>
      <c r="D9" s="79"/>
      <c r="E9" s="79"/>
      <c r="F9" s="79"/>
      <c r="G9" s="79"/>
      <c r="H9" s="79"/>
      <c r="I9" s="79"/>
    </row>
    <row r="10" spans="1:9" s="7" customFormat="1" ht="16.5" customHeight="1" x14ac:dyDescent="0.25">
      <c r="A10" s="63" t="s">
        <v>14</v>
      </c>
      <c r="B10" s="63"/>
      <c r="C10" s="63"/>
      <c r="D10" s="63"/>
      <c r="E10" s="63"/>
      <c r="F10" s="63"/>
      <c r="G10" s="63"/>
      <c r="H10" s="63"/>
      <c r="I10" s="63"/>
    </row>
    <row r="11" spans="1:9" ht="15.75" thickBot="1" x14ac:dyDescent="0.3"/>
    <row r="12" spans="1:9" ht="60" x14ac:dyDescent="0.25">
      <c r="A12" s="8" t="s">
        <v>15</v>
      </c>
      <c r="B12" s="9" t="s">
        <v>2</v>
      </c>
      <c r="C12" s="10" t="s">
        <v>3</v>
      </c>
      <c r="D12" s="10" t="s">
        <v>12</v>
      </c>
      <c r="E12" s="10" t="s">
        <v>10</v>
      </c>
      <c r="F12" s="10" t="s">
        <v>9</v>
      </c>
      <c r="G12" s="10" t="s">
        <v>0</v>
      </c>
      <c r="H12" s="11" t="s">
        <v>4</v>
      </c>
    </row>
    <row r="13" spans="1:9" ht="16.5" x14ac:dyDescent="0.25">
      <c r="A13" s="15">
        <v>1</v>
      </c>
      <c r="B13" s="16" t="s">
        <v>5</v>
      </c>
      <c r="C13" s="17">
        <v>1</v>
      </c>
      <c r="D13" s="17">
        <v>160000</v>
      </c>
      <c r="E13" s="17">
        <f>D13*C13</f>
        <v>160000</v>
      </c>
      <c r="F13" s="17">
        <v>8000</v>
      </c>
      <c r="G13" s="17">
        <f>SUM(E13:F13)</f>
        <v>168000</v>
      </c>
      <c r="H13" s="18">
        <v>1</v>
      </c>
    </row>
    <row r="14" spans="1:9" ht="41.25" customHeight="1" x14ac:dyDescent="0.25">
      <c r="A14" s="15">
        <v>2</v>
      </c>
      <c r="B14" s="16" t="s">
        <v>19</v>
      </c>
      <c r="C14" s="17">
        <v>1</v>
      </c>
      <c r="D14" s="17">
        <v>130000</v>
      </c>
      <c r="E14" s="19">
        <f>D14*C14</f>
        <v>130000</v>
      </c>
      <c r="F14" s="17">
        <v>8000</v>
      </c>
      <c r="G14" s="19">
        <f t="shared" ref="G14:G30" si="0">SUM(E14:F14)</f>
        <v>138000</v>
      </c>
      <c r="H14" s="18">
        <v>1</v>
      </c>
    </row>
    <row r="15" spans="1:9" ht="33" x14ac:dyDescent="0.25">
      <c r="A15" s="15">
        <v>3</v>
      </c>
      <c r="B15" s="16" t="s">
        <v>20</v>
      </c>
      <c r="C15" s="17">
        <v>0.5</v>
      </c>
      <c r="D15" s="17">
        <v>95000</v>
      </c>
      <c r="E15" s="19">
        <f t="shared" ref="E15:E30" si="1">D15*C15</f>
        <v>47500</v>
      </c>
      <c r="F15" s="17">
        <v>4000</v>
      </c>
      <c r="G15" s="19">
        <f t="shared" si="0"/>
        <v>51500</v>
      </c>
      <c r="H15" s="18">
        <v>1</v>
      </c>
    </row>
    <row r="16" spans="1:9" ht="33" x14ac:dyDescent="0.25">
      <c r="A16" s="15">
        <v>4</v>
      </c>
      <c r="B16" s="16" t="s">
        <v>21</v>
      </c>
      <c r="C16" s="17">
        <v>0.5</v>
      </c>
      <c r="D16" s="17">
        <v>95000</v>
      </c>
      <c r="E16" s="19">
        <f t="shared" si="1"/>
        <v>47500</v>
      </c>
      <c r="F16" s="17">
        <v>4000</v>
      </c>
      <c r="G16" s="19">
        <f t="shared" si="0"/>
        <v>51500</v>
      </c>
      <c r="H16" s="18">
        <v>1</v>
      </c>
    </row>
    <row r="17" spans="1:9" ht="33" x14ac:dyDescent="0.25">
      <c r="A17" s="15">
        <v>5</v>
      </c>
      <c r="B17" s="16" t="s">
        <v>22</v>
      </c>
      <c r="C17" s="17">
        <v>0.5</v>
      </c>
      <c r="D17" s="17">
        <v>120000</v>
      </c>
      <c r="E17" s="19">
        <f t="shared" si="1"/>
        <v>60000</v>
      </c>
      <c r="F17" s="17">
        <v>4000</v>
      </c>
      <c r="G17" s="19">
        <f t="shared" si="0"/>
        <v>64000</v>
      </c>
      <c r="H17" s="18">
        <v>1</v>
      </c>
    </row>
    <row r="18" spans="1:9" ht="16.5" x14ac:dyDescent="0.25">
      <c r="A18" s="15">
        <v>6</v>
      </c>
      <c r="B18" s="16" t="s">
        <v>55</v>
      </c>
      <c r="C18" s="17">
        <v>0.5</v>
      </c>
      <c r="D18" s="39">
        <v>120000</v>
      </c>
      <c r="E18" s="19">
        <f t="shared" si="1"/>
        <v>60000</v>
      </c>
      <c r="F18" s="17">
        <v>4000</v>
      </c>
      <c r="G18" s="19">
        <f t="shared" si="0"/>
        <v>64000</v>
      </c>
      <c r="H18" s="18">
        <v>1</v>
      </c>
    </row>
    <row r="19" spans="1:9" ht="16.5" x14ac:dyDescent="0.25">
      <c r="A19" s="15">
        <v>7</v>
      </c>
      <c r="B19" s="16" t="s">
        <v>7</v>
      </c>
      <c r="C19" s="17">
        <v>0.75</v>
      </c>
      <c r="D19" s="17">
        <v>110000</v>
      </c>
      <c r="E19" s="19">
        <f t="shared" si="1"/>
        <v>82500</v>
      </c>
      <c r="F19" s="17">
        <v>6000</v>
      </c>
      <c r="G19" s="19">
        <f t="shared" si="0"/>
        <v>88500</v>
      </c>
      <c r="H19" s="18">
        <v>1</v>
      </c>
    </row>
    <row r="20" spans="1:9" ht="16.5" x14ac:dyDescent="0.25">
      <c r="A20" s="15">
        <v>8</v>
      </c>
      <c r="B20" s="16" t="s">
        <v>23</v>
      </c>
      <c r="C20" s="17">
        <v>0.5</v>
      </c>
      <c r="D20" s="17">
        <v>120000</v>
      </c>
      <c r="E20" s="19">
        <f t="shared" si="1"/>
        <v>60000</v>
      </c>
      <c r="F20" s="17">
        <v>4000</v>
      </c>
      <c r="G20" s="19">
        <f t="shared" si="0"/>
        <v>64000</v>
      </c>
      <c r="H20" s="18">
        <v>1</v>
      </c>
    </row>
    <row r="21" spans="1:9" ht="16.5" x14ac:dyDescent="0.25">
      <c r="A21" s="15">
        <v>9</v>
      </c>
      <c r="B21" s="16" t="s">
        <v>23</v>
      </c>
      <c r="C21" s="17">
        <v>0.5</v>
      </c>
      <c r="D21" s="30">
        <v>120000</v>
      </c>
      <c r="E21" s="19">
        <f t="shared" si="1"/>
        <v>60000</v>
      </c>
      <c r="F21" s="17">
        <v>4000</v>
      </c>
      <c r="G21" s="19">
        <f t="shared" si="0"/>
        <v>64000</v>
      </c>
      <c r="H21" s="18">
        <v>1</v>
      </c>
    </row>
    <row r="22" spans="1:9" ht="16.5" x14ac:dyDescent="0.25">
      <c r="A22" s="15">
        <v>10</v>
      </c>
      <c r="B22" s="16" t="s">
        <v>23</v>
      </c>
      <c r="C22" s="17">
        <v>0.5</v>
      </c>
      <c r="D22" s="30">
        <v>120000</v>
      </c>
      <c r="E22" s="19">
        <f t="shared" si="1"/>
        <v>60000</v>
      </c>
      <c r="F22" s="17">
        <v>4000</v>
      </c>
      <c r="G22" s="19">
        <f t="shared" si="0"/>
        <v>64000</v>
      </c>
      <c r="H22" s="18">
        <v>1</v>
      </c>
    </row>
    <row r="23" spans="1:9" ht="16.5" x14ac:dyDescent="0.25">
      <c r="A23" s="15">
        <v>11</v>
      </c>
      <c r="B23" s="16" t="s">
        <v>24</v>
      </c>
      <c r="C23" s="17">
        <v>1</v>
      </c>
      <c r="D23" s="30">
        <v>110000</v>
      </c>
      <c r="E23" s="19">
        <f t="shared" si="1"/>
        <v>110000</v>
      </c>
      <c r="F23" s="17">
        <v>8000</v>
      </c>
      <c r="G23" s="19">
        <f t="shared" si="0"/>
        <v>118000</v>
      </c>
      <c r="H23" s="18">
        <v>1</v>
      </c>
    </row>
    <row r="24" spans="1:9" ht="16.5" x14ac:dyDescent="0.25">
      <c r="A24" s="15">
        <v>12</v>
      </c>
      <c r="B24" s="16" t="s">
        <v>11</v>
      </c>
      <c r="C24" s="17">
        <v>0.75</v>
      </c>
      <c r="D24" s="17">
        <v>100000</v>
      </c>
      <c r="E24" s="19">
        <f t="shared" si="1"/>
        <v>75000</v>
      </c>
      <c r="F24" s="17">
        <v>6000</v>
      </c>
      <c r="G24" s="19">
        <f t="shared" si="0"/>
        <v>81000</v>
      </c>
      <c r="H24" s="18">
        <v>1</v>
      </c>
    </row>
    <row r="25" spans="1:9" ht="16.5" x14ac:dyDescent="0.25">
      <c r="A25" s="15">
        <v>13</v>
      </c>
      <c r="B25" s="16" t="s">
        <v>1</v>
      </c>
      <c r="C25" s="17">
        <v>1.5</v>
      </c>
      <c r="D25" s="17">
        <v>100000</v>
      </c>
      <c r="E25" s="19">
        <f t="shared" si="1"/>
        <v>150000</v>
      </c>
      <c r="F25" s="17">
        <v>12000</v>
      </c>
      <c r="G25" s="19">
        <f t="shared" si="0"/>
        <v>162000</v>
      </c>
      <c r="H25" s="18">
        <v>2</v>
      </c>
    </row>
    <row r="26" spans="1:9" ht="33" x14ac:dyDescent="0.25">
      <c r="A26" s="15">
        <v>14</v>
      </c>
      <c r="B26" s="16" t="s">
        <v>25</v>
      </c>
      <c r="C26" s="17">
        <v>1</v>
      </c>
      <c r="D26" s="17">
        <v>100000</v>
      </c>
      <c r="E26" s="19">
        <v>100000</v>
      </c>
      <c r="F26" s="17">
        <v>4000</v>
      </c>
      <c r="G26" s="19">
        <f t="shared" si="0"/>
        <v>104000</v>
      </c>
      <c r="H26" s="18">
        <v>1</v>
      </c>
    </row>
    <row r="27" spans="1:9" ht="16.5" x14ac:dyDescent="0.25">
      <c r="A27" s="15">
        <v>15</v>
      </c>
      <c r="B27" s="16" t="s">
        <v>26</v>
      </c>
      <c r="C27" s="17">
        <v>0.5</v>
      </c>
      <c r="D27" s="17">
        <v>95000</v>
      </c>
      <c r="E27" s="19">
        <f t="shared" si="1"/>
        <v>47500</v>
      </c>
      <c r="F27" s="17">
        <v>4000</v>
      </c>
      <c r="G27" s="19">
        <f t="shared" si="0"/>
        <v>51500</v>
      </c>
      <c r="H27" s="18">
        <v>1</v>
      </c>
    </row>
    <row r="28" spans="1:9" ht="16.5" x14ac:dyDescent="0.25">
      <c r="A28" s="15">
        <v>16</v>
      </c>
      <c r="B28" s="16" t="s">
        <v>8</v>
      </c>
      <c r="C28" s="17">
        <v>0.5</v>
      </c>
      <c r="D28" s="17">
        <v>95000</v>
      </c>
      <c r="E28" s="19">
        <f t="shared" si="1"/>
        <v>47500</v>
      </c>
      <c r="F28" s="17">
        <v>4000</v>
      </c>
      <c r="G28" s="19">
        <f t="shared" si="0"/>
        <v>51500</v>
      </c>
      <c r="H28" s="18">
        <v>1</v>
      </c>
    </row>
    <row r="29" spans="1:9" ht="33" x14ac:dyDescent="0.25">
      <c r="A29" s="15">
        <v>17</v>
      </c>
      <c r="B29" s="16" t="s">
        <v>27</v>
      </c>
      <c r="C29" s="17">
        <v>0.5</v>
      </c>
      <c r="D29" s="17">
        <v>95000</v>
      </c>
      <c r="E29" s="19">
        <f t="shared" si="1"/>
        <v>47500</v>
      </c>
      <c r="F29" s="17">
        <v>4000</v>
      </c>
      <c r="G29" s="19">
        <f t="shared" si="0"/>
        <v>51500</v>
      </c>
      <c r="H29" s="18">
        <v>1</v>
      </c>
    </row>
    <row r="30" spans="1:9" ht="16.5" x14ac:dyDescent="0.25">
      <c r="A30" s="15">
        <v>18</v>
      </c>
      <c r="B30" s="16" t="s">
        <v>11</v>
      </c>
      <c r="C30" s="17">
        <v>0.75</v>
      </c>
      <c r="D30" s="17">
        <v>100000</v>
      </c>
      <c r="E30" s="19">
        <f t="shared" si="1"/>
        <v>75000</v>
      </c>
      <c r="F30" s="17">
        <v>6000</v>
      </c>
      <c r="G30" s="19">
        <f t="shared" si="0"/>
        <v>81000</v>
      </c>
      <c r="H30" s="18">
        <v>1</v>
      </c>
    </row>
    <row r="31" spans="1:9" x14ac:dyDescent="0.25">
      <c r="A31" s="88"/>
      <c r="B31" s="90" t="s">
        <v>0</v>
      </c>
      <c r="C31" s="81">
        <f t="shared" ref="C31:H31" si="2">SUM(C13:C30)</f>
        <v>12.75</v>
      </c>
      <c r="D31" s="81">
        <f>SUM(D13:D30)</f>
        <v>1985000</v>
      </c>
      <c r="E31" s="83">
        <f t="shared" si="2"/>
        <v>1420000</v>
      </c>
      <c r="F31" s="81">
        <f t="shared" si="2"/>
        <v>98000</v>
      </c>
      <c r="G31" s="83">
        <f t="shared" si="2"/>
        <v>1518000</v>
      </c>
      <c r="H31" s="85">
        <f t="shared" si="2"/>
        <v>19</v>
      </c>
    </row>
    <row r="32" spans="1:9" ht="15.75" thickBot="1" x14ac:dyDescent="0.3">
      <c r="A32" s="89"/>
      <c r="B32" s="91"/>
      <c r="C32" s="82"/>
      <c r="D32" s="82"/>
      <c r="E32" s="84"/>
      <c r="F32" s="82"/>
      <c r="G32" s="84"/>
      <c r="H32" s="86"/>
      <c r="I32" t="s">
        <v>61</v>
      </c>
    </row>
  </sheetData>
  <mergeCells count="14">
    <mergeCell ref="F4:G6"/>
    <mergeCell ref="H4:I6"/>
    <mergeCell ref="F1:G3"/>
    <mergeCell ref="F31:F32"/>
    <mergeCell ref="G31:G32"/>
    <mergeCell ref="H31:H32"/>
    <mergeCell ref="A7:G8"/>
    <mergeCell ref="A9:I9"/>
    <mergeCell ref="A10:I10"/>
    <mergeCell ref="A31:A32"/>
    <mergeCell ref="B31:B32"/>
    <mergeCell ref="C31:C32"/>
    <mergeCell ref="D31:D32"/>
    <mergeCell ref="E31:E32"/>
  </mergeCells>
  <pageMargins left="0.7" right="0.7" top="0.75" bottom="0.75" header="0.3" footer="0.3"/>
  <pageSetup paperSize="9" scale="7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D18" sqref="D18"/>
    </sheetView>
  </sheetViews>
  <sheetFormatPr defaultRowHeight="15" x14ac:dyDescent="0.25"/>
  <cols>
    <col min="1" max="1" width="3.5703125" style="1" customWidth="1"/>
    <col min="2" max="2" width="22.5703125" style="3" customWidth="1"/>
    <col min="3" max="3" width="14.5703125" style="1" customWidth="1"/>
    <col min="4" max="4" width="15.28515625" style="1" customWidth="1"/>
    <col min="5" max="5" width="24.4257812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72" t="s">
        <v>69</v>
      </c>
      <c r="G1" s="72"/>
    </row>
    <row r="2" spans="1:9" x14ac:dyDescent="0.25">
      <c r="F2" s="72"/>
      <c r="G2" s="72"/>
    </row>
    <row r="3" spans="1:9" ht="23.25" customHeight="1" x14ac:dyDescent="0.25">
      <c r="F3" s="72"/>
      <c r="G3" s="72"/>
    </row>
    <row r="4" spans="1:9" s="5" customFormat="1" ht="26.25" customHeight="1" x14ac:dyDescent="0.2">
      <c r="A4" s="4"/>
      <c r="F4" s="72" t="s">
        <v>70</v>
      </c>
      <c r="G4" s="72"/>
      <c r="H4" s="72"/>
      <c r="I4" s="72"/>
    </row>
    <row r="5" spans="1:9" s="5" customFormat="1" ht="12.75" x14ac:dyDescent="0.2">
      <c r="A5" s="4"/>
      <c r="F5" s="72"/>
      <c r="G5" s="72"/>
      <c r="H5" s="72"/>
      <c r="I5" s="72"/>
    </row>
    <row r="6" spans="1:9" s="5" customFormat="1" ht="33" customHeight="1" x14ac:dyDescent="0.2">
      <c r="A6" s="4"/>
      <c r="F6" s="72"/>
      <c r="G6" s="72"/>
      <c r="H6" s="72"/>
      <c r="I6" s="72"/>
    </row>
    <row r="7" spans="1:9" s="6" customFormat="1" ht="12.75" x14ac:dyDescent="0.25">
      <c r="A7" s="87" t="s">
        <v>29</v>
      </c>
      <c r="B7" s="87"/>
      <c r="C7" s="87"/>
      <c r="D7" s="87"/>
      <c r="E7" s="87"/>
      <c r="F7" s="87"/>
      <c r="G7" s="87"/>
    </row>
    <row r="8" spans="1:9" s="6" customFormat="1" ht="39.75" customHeight="1" x14ac:dyDescent="0.25">
      <c r="A8" s="87"/>
      <c r="B8" s="87"/>
      <c r="C8" s="87"/>
      <c r="D8" s="87"/>
      <c r="E8" s="87"/>
      <c r="F8" s="87"/>
      <c r="G8" s="87"/>
    </row>
    <row r="9" spans="1:9" s="6" customFormat="1" ht="15.75" customHeight="1" x14ac:dyDescent="0.25">
      <c r="A9" s="79" t="s">
        <v>96</v>
      </c>
      <c r="B9" s="79"/>
      <c r="C9" s="79"/>
      <c r="D9" s="79"/>
      <c r="E9" s="79"/>
      <c r="F9" s="79"/>
      <c r="G9" s="79"/>
      <c r="H9" s="79"/>
      <c r="I9" s="79"/>
    </row>
    <row r="10" spans="1:9" s="7" customFormat="1" ht="16.5" customHeight="1" x14ac:dyDescent="0.25">
      <c r="A10" s="63" t="s">
        <v>14</v>
      </c>
      <c r="B10" s="63"/>
      <c r="C10" s="63"/>
      <c r="D10" s="63"/>
      <c r="E10" s="63"/>
      <c r="F10" s="63"/>
      <c r="G10" s="63"/>
      <c r="H10" s="63"/>
      <c r="I10" s="63"/>
    </row>
    <row r="12" spans="1:9" ht="15.75" thickBot="1" x14ac:dyDescent="0.3"/>
    <row r="13" spans="1:9" ht="75" x14ac:dyDescent="0.25">
      <c r="A13" s="8" t="s">
        <v>15</v>
      </c>
      <c r="B13" s="9" t="s">
        <v>2</v>
      </c>
      <c r="C13" s="10" t="s">
        <v>3</v>
      </c>
      <c r="D13" s="10" t="s">
        <v>12</v>
      </c>
      <c r="E13" s="10" t="s">
        <v>10</v>
      </c>
      <c r="F13" s="10" t="s">
        <v>9</v>
      </c>
      <c r="G13" s="10" t="s">
        <v>0</v>
      </c>
      <c r="H13" s="11" t="s">
        <v>4</v>
      </c>
    </row>
    <row r="14" spans="1:9" x14ac:dyDescent="0.25">
      <c r="A14" s="14">
        <v>1</v>
      </c>
      <c r="B14" s="2" t="s">
        <v>5</v>
      </c>
      <c r="C14" s="13">
        <v>1</v>
      </c>
      <c r="D14" s="13">
        <v>110000</v>
      </c>
      <c r="E14" s="13">
        <f t="shared" ref="E14:E20" si="0">D14*C14</f>
        <v>110000</v>
      </c>
      <c r="F14" s="13">
        <v>8000</v>
      </c>
      <c r="G14" s="13">
        <f t="shared" ref="G14:G20" si="1">SUM(E14:F14)</f>
        <v>118000</v>
      </c>
      <c r="H14" s="13">
        <v>1</v>
      </c>
    </row>
    <row r="15" spans="1:9" x14ac:dyDescent="0.25">
      <c r="A15" s="14">
        <v>2</v>
      </c>
      <c r="B15" s="2" t="s">
        <v>31</v>
      </c>
      <c r="C15" s="13">
        <v>1</v>
      </c>
      <c r="D15" s="13">
        <v>110000</v>
      </c>
      <c r="E15" s="13">
        <f t="shared" si="0"/>
        <v>110000</v>
      </c>
      <c r="F15" s="13">
        <v>8000</v>
      </c>
      <c r="G15" s="13">
        <f t="shared" si="1"/>
        <v>118000</v>
      </c>
      <c r="H15" s="13">
        <v>1</v>
      </c>
    </row>
    <row r="16" spans="1:9" x14ac:dyDescent="0.25">
      <c r="A16" s="14">
        <v>3</v>
      </c>
      <c r="B16" s="2" t="s">
        <v>13</v>
      </c>
      <c r="C16" s="13">
        <v>1.5</v>
      </c>
      <c r="D16" s="13">
        <v>100000</v>
      </c>
      <c r="E16" s="13">
        <f t="shared" si="0"/>
        <v>150000</v>
      </c>
      <c r="F16" s="13">
        <v>12000</v>
      </c>
      <c r="G16" s="13">
        <f t="shared" si="1"/>
        <v>162000</v>
      </c>
      <c r="H16" s="13">
        <v>2</v>
      </c>
    </row>
    <row r="17" spans="1:9" x14ac:dyDescent="0.25">
      <c r="A17" s="14">
        <v>4</v>
      </c>
      <c r="B17" s="2" t="s">
        <v>11</v>
      </c>
      <c r="C17" s="13">
        <v>1</v>
      </c>
      <c r="D17" s="13">
        <v>117000</v>
      </c>
      <c r="E17" s="13">
        <f t="shared" si="0"/>
        <v>117000</v>
      </c>
      <c r="F17" s="13">
        <v>8000</v>
      </c>
      <c r="G17" s="13">
        <f t="shared" si="1"/>
        <v>125000</v>
      </c>
      <c r="H17" s="13">
        <v>1</v>
      </c>
    </row>
    <row r="18" spans="1:9" x14ac:dyDescent="0.25">
      <c r="A18" s="14">
        <v>5</v>
      </c>
      <c r="B18" s="2" t="s">
        <v>1</v>
      </c>
      <c r="C18" s="13">
        <v>1</v>
      </c>
      <c r="D18" s="13">
        <v>97000</v>
      </c>
      <c r="E18" s="13">
        <f t="shared" si="0"/>
        <v>97000</v>
      </c>
      <c r="F18" s="13">
        <v>8000</v>
      </c>
      <c r="G18" s="13">
        <f t="shared" si="1"/>
        <v>105000</v>
      </c>
      <c r="H18" s="13">
        <v>1</v>
      </c>
    </row>
    <row r="19" spans="1:9" x14ac:dyDescent="0.25">
      <c r="A19" s="42">
        <v>6</v>
      </c>
      <c r="B19" s="2" t="s">
        <v>8</v>
      </c>
      <c r="C19" s="41">
        <v>0.75</v>
      </c>
      <c r="D19" s="41">
        <v>100000</v>
      </c>
      <c r="E19" s="41">
        <f t="shared" si="0"/>
        <v>75000</v>
      </c>
      <c r="F19" s="41">
        <v>6000</v>
      </c>
      <c r="G19" s="41">
        <f t="shared" si="1"/>
        <v>81000</v>
      </c>
      <c r="H19" s="41">
        <v>1</v>
      </c>
    </row>
    <row r="20" spans="1:9" x14ac:dyDescent="0.25">
      <c r="A20" s="14">
        <v>7</v>
      </c>
      <c r="B20" s="2" t="s">
        <v>7</v>
      </c>
      <c r="C20" s="13">
        <v>1</v>
      </c>
      <c r="D20" s="13">
        <v>102000</v>
      </c>
      <c r="E20" s="13">
        <f t="shared" si="0"/>
        <v>102000</v>
      </c>
      <c r="F20" s="13">
        <v>8000</v>
      </c>
      <c r="G20" s="13">
        <f t="shared" si="1"/>
        <v>110000</v>
      </c>
      <c r="H20" s="13">
        <v>1</v>
      </c>
    </row>
    <row r="21" spans="1:9" x14ac:dyDescent="0.25">
      <c r="A21" s="93"/>
      <c r="B21" s="94" t="s">
        <v>0</v>
      </c>
      <c r="C21" s="92">
        <f t="shared" ref="C21:H21" si="2">SUM(C14:C20)</f>
        <v>7.25</v>
      </c>
      <c r="D21" s="92">
        <f>SUM(D14:D20)</f>
        <v>736000</v>
      </c>
      <c r="E21" s="92">
        <f>SUM(E14:E20)</f>
        <v>761000</v>
      </c>
      <c r="F21" s="92">
        <f>SUM(F14:F20)</f>
        <v>58000</v>
      </c>
      <c r="G21" s="92">
        <f>SUM(G14:G20)</f>
        <v>819000</v>
      </c>
      <c r="H21" s="92">
        <f t="shared" si="2"/>
        <v>8</v>
      </c>
    </row>
    <row r="22" spans="1:9" x14ac:dyDescent="0.25">
      <c r="A22" s="93"/>
      <c r="B22" s="94"/>
      <c r="C22" s="92"/>
      <c r="D22" s="92"/>
      <c r="E22" s="92"/>
      <c r="F22" s="92"/>
      <c r="G22" s="92"/>
      <c r="H22" s="92"/>
      <c r="I22" t="s">
        <v>61</v>
      </c>
    </row>
  </sheetData>
  <mergeCells count="14">
    <mergeCell ref="F1:G3"/>
    <mergeCell ref="F4:G6"/>
    <mergeCell ref="H4:I6"/>
    <mergeCell ref="F21:F22"/>
    <mergeCell ref="G21:G22"/>
    <mergeCell ref="H21:H22"/>
    <mergeCell ref="A7:G8"/>
    <mergeCell ref="A9:I9"/>
    <mergeCell ref="A10:I10"/>
    <mergeCell ref="A21:A22"/>
    <mergeCell ref="B21:B22"/>
    <mergeCell ref="C21:C22"/>
    <mergeCell ref="D21:D22"/>
    <mergeCell ref="E21:E22"/>
  </mergeCells>
  <pageMargins left="0.7" right="0.7" top="0.75" bottom="0.75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D19" sqref="D19"/>
    </sheetView>
  </sheetViews>
  <sheetFormatPr defaultRowHeight="15" x14ac:dyDescent="0.25"/>
  <cols>
    <col min="1" max="1" width="4.7109375" customWidth="1"/>
    <col min="2" max="2" width="23.140625" customWidth="1"/>
    <col min="3" max="3" width="15.140625" customWidth="1"/>
    <col min="4" max="4" width="22.42578125" customWidth="1"/>
    <col min="5" max="5" width="17.140625" customWidth="1"/>
    <col min="6" max="6" width="15.7109375" customWidth="1"/>
    <col min="7" max="7" width="15.42578125" customWidth="1"/>
    <col min="8" max="8" width="16.42578125" customWidth="1"/>
  </cols>
  <sheetData>
    <row r="1" spans="1:9" ht="33.75" customHeight="1" x14ac:dyDescent="0.25">
      <c r="A1" s="1"/>
      <c r="B1" s="3"/>
      <c r="C1" s="1"/>
      <c r="D1" s="1"/>
      <c r="E1" s="1"/>
      <c r="F1" s="72" t="s">
        <v>71</v>
      </c>
      <c r="G1" s="72"/>
      <c r="H1" s="1"/>
    </row>
    <row r="2" spans="1:9" x14ac:dyDescent="0.25">
      <c r="A2" s="1"/>
      <c r="B2" s="3"/>
      <c r="C2" s="1"/>
      <c r="D2" s="1"/>
      <c r="E2" s="1"/>
      <c r="F2" s="72"/>
      <c r="G2" s="72"/>
      <c r="H2" s="1"/>
    </row>
    <row r="3" spans="1:9" ht="23.25" customHeight="1" x14ac:dyDescent="0.25">
      <c r="A3" s="1"/>
      <c r="B3" s="3"/>
      <c r="C3" s="1"/>
      <c r="D3" s="1"/>
      <c r="E3" s="1"/>
      <c r="F3" s="72"/>
      <c r="G3" s="72"/>
      <c r="H3" s="1"/>
    </row>
    <row r="4" spans="1:9" s="5" customFormat="1" ht="26.25" customHeight="1" x14ac:dyDescent="0.2">
      <c r="A4" s="4"/>
      <c r="F4" s="72" t="s">
        <v>72</v>
      </c>
      <c r="G4" s="72"/>
      <c r="H4" s="72"/>
      <c r="I4" s="72"/>
    </row>
    <row r="5" spans="1:9" s="5" customFormat="1" ht="12.75" x14ac:dyDescent="0.2">
      <c r="A5" s="4"/>
      <c r="F5" s="72"/>
      <c r="G5" s="72"/>
      <c r="H5" s="72"/>
      <c r="I5" s="72"/>
    </row>
    <row r="6" spans="1:9" s="5" customFormat="1" ht="33" customHeight="1" x14ac:dyDescent="0.2">
      <c r="A6" s="4"/>
      <c r="F6" s="72"/>
      <c r="G6" s="72"/>
      <c r="H6" s="72"/>
      <c r="I6" s="72"/>
    </row>
    <row r="7" spans="1:9" s="6" customFormat="1" ht="12.75" x14ac:dyDescent="0.25">
      <c r="A7" s="87" t="s">
        <v>30</v>
      </c>
      <c r="B7" s="87"/>
      <c r="C7" s="87"/>
      <c r="D7" s="87"/>
      <c r="E7" s="87"/>
      <c r="F7" s="87"/>
      <c r="G7" s="87"/>
    </row>
    <row r="8" spans="1:9" s="6" customFormat="1" ht="62.25" customHeight="1" x14ac:dyDescent="0.25">
      <c r="A8" s="87"/>
      <c r="B8" s="87"/>
      <c r="C8" s="87"/>
      <c r="D8" s="87"/>
      <c r="E8" s="87"/>
      <c r="F8" s="87"/>
      <c r="G8" s="87"/>
    </row>
    <row r="9" spans="1:9" s="6" customFormat="1" ht="15.75" customHeight="1" x14ac:dyDescent="0.25">
      <c r="A9" s="79" t="s">
        <v>32</v>
      </c>
      <c r="B9" s="79"/>
      <c r="C9" s="79"/>
      <c r="D9" s="79"/>
      <c r="E9" s="79"/>
      <c r="F9" s="79"/>
      <c r="G9" s="79"/>
      <c r="H9" s="79"/>
      <c r="I9" s="79"/>
    </row>
    <row r="10" spans="1:9" s="7" customFormat="1" ht="16.5" customHeight="1" x14ac:dyDescent="0.25">
      <c r="A10" s="63" t="s">
        <v>14</v>
      </c>
      <c r="B10" s="63"/>
      <c r="C10" s="63"/>
      <c r="D10" s="63"/>
      <c r="E10" s="63"/>
      <c r="F10" s="63"/>
      <c r="G10" s="63"/>
      <c r="H10" s="63"/>
      <c r="I10" s="63"/>
    </row>
    <row r="12" spans="1:9" ht="15.75" thickBot="1" x14ac:dyDescent="0.3"/>
    <row r="13" spans="1:9" ht="60" x14ac:dyDescent="0.25">
      <c r="A13" s="8" t="s">
        <v>15</v>
      </c>
      <c r="B13" s="9" t="s">
        <v>2</v>
      </c>
      <c r="C13" s="10" t="s">
        <v>3</v>
      </c>
      <c r="D13" s="10" t="s">
        <v>12</v>
      </c>
      <c r="E13" s="10" t="s">
        <v>10</v>
      </c>
      <c r="F13" s="10" t="s">
        <v>9</v>
      </c>
      <c r="G13" s="10" t="s">
        <v>0</v>
      </c>
      <c r="H13" s="11" t="s">
        <v>4</v>
      </c>
    </row>
    <row r="14" spans="1:9" x14ac:dyDescent="0.25">
      <c r="A14" s="24">
        <v>1</v>
      </c>
      <c r="B14" s="25" t="s">
        <v>5</v>
      </c>
      <c r="C14" s="55">
        <v>1</v>
      </c>
      <c r="D14" s="23">
        <v>180000</v>
      </c>
      <c r="E14" s="46">
        <f>D14*C14</f>
        <v>180000</v>
      </c>
      <c r="F14" s="23">
        <v>8000</v>
      </c>
      <c r="G14" s="46">
        <f>SUM(E14:F14)</f>
        <v>188000</v>
      </c>
      <c r="H14" s="23">
        <v>1</v>
      </c>
    </row>
    <row r="15" spans="1:9" x14ac:dyDescent="0.25">
      <c r="A15" s="38">
        <v>2</v>
      </c>
      <c r="B15" s="25" t="s">
        <v>49</v>
      </c>
      <c r="C15" s="55">
        <v>1</v>
      </c>
      <c r="D15" s="37">
        <v>110000</v>
      </c>
      <c r="E15" s="46">
        <f t="shared" ref="E15:E20" si="0">D15*C15</f>
        <v>110000</v>
      </c>
      <c r="F15" s="37">
        <v>8000</v>
      </c>
      <c r="G15" s="46">
        <f t="shared" ref="G15:G20" si="1">SUM(E15:F15)</f>
        <v>118000</v>
      </c>
      <c r="H15" s="37">
        <v>1</v>
      </c>
    </row>
    <row r="16" spans="1:9" x14ac:dyDescent="0.25">
      <c r="A16" s="24">
        <v>3</v>
      </c>
      <c r="B16" s="25" t="s">
        <v>7</v>
      </c>
      <c r="C16" s="55">
        <v>1</v>
      </c>
      <c r="D16" s="23">
        <v>130000</v>
      </c>
      <c r="E16" s="46">
        <f t="shared" si="0"/>
        <v>130000</v>
      </c>
      <c r="F16" s="23">
        <v>8000</v>
      </c>
      <c r="G16" s="46">
        <f t="shared" si="1"/>
        <v>138000</v>
      </c>
      <c r="H16" s="23">
        <v>1</v>
      </c>
    </row>
    <row r="17" spans="1:9" x14ac:dyDescent="0.25">
      <c r="A17" s="42">
        <v>4</v>
      </c>
      <c r="B17" s="25" t="s">
        <v>13</v>
      </c>
      <c r="C17" s="55">
        <v>1.5</v>
      </c>
      <c r="D17" s="23">
        <v>96000</v>
      </c>
      <c r="E17" s="46">
        <f t="shared" si="0"/>
        <v>144000</v>
      </c>
      <c r="F17" s="23">
        <v>12000</v>
      </c>
      <c r="G17" s="46">
        <f t="shared" si="1"/>
        <v>156000</v>
      </c>
      <c r="H17" s="23">
        <v>2</v>
      </c>
    </row>
    <row r="18" spans="1:9" x14ac:dyDescent="0.25">
      <c r="A18" s="42">
        <v>5</v>
      </c>
      <c r="B18" s="25" t="s">
        <v>8</v>
      </c>
      <c r="C18" s="55">
        <v>0.75</v>
      </c>
      <c r="D18" s="41">
        <v>100000</v>
      </c>
      <c r="E18" s="46">
        <f t="shared" si="0"/>
        <v>75000</v>
      </c>
      <c r="F18" s="41">
        <v>6000</v>
      </c>
      <c r="G18" s="46">
        <f t="shared" si="1"/>
        <v>81000</v>
      </c>
      <c r="H18" s="41">
        <v>1</v>
      </c>
    </row>
    <row r="19" spans="1:9" x14ac:dyDescent="0.25">
      <c r="A19" s="42">
        <v>7</v>
      </c>
      <c r="B19" s="49" t="s">
        <v>1</v>
      </c>
      <c r="C19" s="56">
        <v>1.5</v>
      </c>
      <c r="D19" s="47">
        <v>129000</v>
      </c>
      <c r="E19" s="46">
        <f t="shared" si="0"/>
        <v>193500</v>
      </c>
      <c r="F19" s="47">
        <v>12000</v>
      </c>
      <c r="G19" s="46">
        <f t="shared" si="1"/>
        <v>205500</v>
      </c>
      <c r="H19" s="47">
        <v>2</v>
      </c>
    </row>
    <row r="20" spans="1:9" x14ac:dyDescent="0.25">
      <c r="A20" s="42">
        <v>8</v>
      </c>
      <c r="B20" s="25" t="s">
        <v>11</v>
      </c>
      <c r="C20" s="55">
        <v>1</v>
      </c>
      <c r="D20" s="41">
        <v>100000</v>
      </c>
      <c r="E20" s="46">
        <f t="shared" si="0"/>
        <v>100000</v>
      </c>
      <c r="F20" s="41">
        <v>8000</v>
      </c>
      <c r="G20" s="46">
        <f t="shared" si="1"/>
        <v>108000</v>
      </c>
      <c r="H20" s="41">
        <v>1</v>
      </c>
    </row>
    <row r="21" spans="1:9" s="48" customFormat="1" x14ac:dyDescent="0.25">
      <c r="A21" s="50"/>
      <c r="B21" s="50" t="s">
        <v>0</v>
      </c>
      <c r="C21" s="57">
        <f t="shared" ref="C21:H21" si="2">SUM(C14:C20)</f>
        <v>7.75</v>
      </c>
      <c r="D21" s="52">
        <f t="shared" si="2"/>
        <v>845000</v>
      </c>
      <c r="E21" s="51">
        <f t="shared" si="2"/>
        <v>932500</v>
      </c>
      <c r="F21" s="52">
        <f t="shared" si="2"/>
        <v>62000</v>
      </c>
      <c r="G21" s="51">
        <f t="shared" si="2"/>
        <v>994500</v>
      </c>
      <c r="H21" s="52">
        <f t="shared" si="2"/>
        <v>9</v>
      </c>
      <c r="I21" s="48" t="s">
        <v>61</v>
      </c>
    </row>
  </sheetData>
  <mergeCells count="6">
    <mergeCell ref="A10:I10"/>
    <mergeCell ref="F1:G3"/>
    <mergeCell ref="F4:G6"/>
    <mergeCell ref="H4:I6"/>
    <mergeCell ref="A7:G8"/>
    <mergeCell ref="A9:I9"/>
  </mergeCells>
  <pageMargins left="0.7" right="0.7" top="0.75" bottom="0.75" header="0.3" footer="0.3"/>
  <pageSetup paperSize="9" orientation="landscape" verticalDpi="0" r:id="rId1"/>
  <ignoredErrors>
    <ignoredError sqref="G1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C32" sqref="C32"/>
    </sheetView>
  </sheetViews>
  <sheetFormatPr defaultRowHeight="15" x14ac:dyDescent="0.25"/>
  <cols>
    <col min="1" max="1" width="4.7109375" customWidth="1"/>
    <col min="2" max="2" width="23.140625" customWidth="1"/>
    <col min="3" max="3" width="15.140625" customWidth="1"/>
    <col min="4" max="4" width="22.42578125" customWidth="1"/>
    <col min="5" max="5" width="17.140625" customWidth="1"/>
    <col min="6" max="6" width="15.7109375" customWidth="1"/>
    <col min="7" max="7" width="15.42578125" customWidth="1"/>
    <col min="8" max="8" width="16.42578125" customWidth="1"/>
  </cols>
  <sheetData>
    <row r="1" spans="1:9" ht="33.75" customHeight="1" x14ac:dyDescent="0.25">
      <c r="A1" s="1"/>
      <c r="B1" s="3"/>
      <c r="C1" s="1"/>
      <c r="D1" s="1"/>
      <c r="E1" s="1"/>
      <c r="F1" s="72" t="s">
        <v>73</v>
      </c>
      <c r="G1" s="72"/>
      <c r="H1" s="1"/>
    </row>
    <row r="2" spans="1:9" x14ac:dyDescent="0.25">
      <c r="A2" s="1"/>
      <c r="B2" s="3"/>
      <c r="C2" s="1"/>
      <c r="D2" s="1"/>
      <c r="E2" s="1"/>
      <c r="F2" s="72"/>
      <c r="G2" s="72"/>
      <c r="H2" s="1"/>
    </row>
    <row r="3" spans="1:9" ht="23.25" customHeight="1" x14ac:dyDescent="0.25">
      <c r="A3" s="1"/>
      <c r="B3" s="3"/>
      <c r="C3" s="1"/>
      <c r="D3" s="1"/>
      <c r="E3" s="1"/>
      <c r="F3" s="72"/>
      <c r="G3" s="72"/>
      <c r="H3" s="1"/>
    </row>
    <row r="4" spans="1:9" s="5" customFormat="1" ht="26.25" customHeight="1" x14ac:dyDescent="0.2">
      <c r="A4" s="4"/>
      <c r="F4" s="72" t="s">
        <v>74</v>
      </c>
      <c r="G4" s="72"/>
      <c r="H4" s="72"/>
      <c r="I4" s="72"/>
    </row>
    <row r="5" spans="1:9" s="5" customFormat="1" ht="12.75" x14ac:dyDescent="0.2">
      <c r="A5" s="4"/>
      <c r="F5" s="72"/>
      <c r="G5" s="72"/>
      <c r="H5" s="72"/>
      <c r="I5" s="72"/>
    </row>
    <row r="6" spans="1:9" s="5" customFormat="1" ht="33" customHeight="1" x14ac:dyDescent="0.2">
      <c r="A6" s="4"/>
      <c r="F6" s="72"/>
      <c r="G6" s="72"/>
      <c r="H6" s="72"/>
      <c r="I6" s="72"/>
    </row>
    <row r="7" spans="1:9" s="6" customFormat="1" ht="12.75" x14ac:dyDescent="0.25">
      <c r="A7" s="87" t="s">
        <v>44</v>
      </c>
      <c r="B7" s="87"/>
      <c r="C7" s="87"/>
      <c r="D7" s="87"/>
      <c r="E7" s="87"/>
      <c r="F7" s="87"/>
      <c r="G7" s="87"/>
    </row>
    <row r="8" spans="1:9" s="6" customFormat="1" ht="62.25" customHeight="1" x14ac:dyDescent="0.25">
      <c r="A8" s="87"/>
      <c r="B8" s="87"/>
      <c r="C8" s="87"/>
      <c r="D8" s="87"/>
      <c r="E8" s="87"/>
      <c r="F8" s="87"/>
      <c r="G8" s="87"/>
    </row>
    <row r="9" spans="1:9" s="6" customFormat="1" ht="15.75" customHeight="1" x14ac:dyDescent="0.25">
      <c r="A9" s="79" t="s">
        <v>32</v>
      </c>
      <c r="B9" s="79"/>
      <c r="C9" s="79"/>
      <c r="D9" s="79"/>
      <c r="E9" s="79"/>
      <c r="F9" s="79"/>
      <c r="G9" s="79"/>
      <c r="H9" s="79"/>
      <c r="I9" s="79"/>
    </row>
    <row r="10" spans="1:9" s="7" customFormat="1" ht="16.5" customHeight="1" x14ac:dyDescent="0.25">
      <c r="A10" s="63" t="s">
        <v>14</v>
      </c>
      <c r="B10" s="63"/>
      <c r="C10" s="63"/>
      <c r="D10" s="63"/>
      <c r="E10" s="63"/>
      <c r="F10" s="63"/>
      <c r="G10" s="63"/>
      <c r="H10" s="63"/>
      <c r="I10" s="63"/>
    </row>
    <row r="12" spans="1:9" ht="15.75" thickBot="1" x14ac:dyDescent="0.3"/>
    <row r="13" spans="1:9" ht="60" x14ac:dyDescent="0.25">
      <c r="A13" s="8" t="s">
        <v>15</v>
      </c>
      <c r="B13" s="9" t="s">
        <v>2</v>
      </c>
      <c r="C13" s="10" t="s">
        <v>3</v>
      </c>
      <c r="D13" s="10" t="s">
        <v>12</v>
      </c>
      <c r="E13" s="10" t="s">
        <v>10</v>
      </c>
      <c r="F13" s="10" t="s">
        <v>9</v>
      </c>
      <c r="G13" s="10" t="s">
        <v>0</v>
      </c>
      <c r="H13" s="11" t="s">
        <v>4</v>
      </c>
    </row>
    <row r="14" spans="1:9" x14ac:dyDescent="0.25">
      <c r="A14" s="24">
        <v>1</v>
      </c>
      <c r="B14" s="25" t="s">
        <v>5</v>
      </c>
      <c r="C14" s="23">
        <v>1</v>
      </c>
      <c r="D14" s="23">
        <v>124000</v>
      </c>
      <c r="E14" s="23">
        <f>SUM(C14*D14)</f>
        <v>124000</v>
      </c>
      <c r="F14" s="23">
        <v>8000</v>
      </c>
      <c r="G14" s="23">
        <f>SUM(E14:F14)</f>
        <v>132000</v>
      </c>
      <c r="H14" s="23">
        <v>1</v>
      </c>
    </row>
    <row r="15" spans="1:9" x14ac:dyDescent="0.25">
      <c r="A15" s="42">
        <v>2</v>
      </c>
      <c r="B15" s="25" t="s">
        <v>51</v>
      </c>
      <c r="C15" s="41">
        <v>1</v>
      </c>
      <c r="D15" s="41">
        <v>110000</v>
      </c>
      <c r="E15" s="41">
        <f t="shared" ref="E15:E20" si="0">SUM(C15*D15)</f>
        <v>110000</v>
      </c>
      <c r="F15" s="41">
        <v>8000</v>
      </c>
      <c r="G15" s="41">
        <f>SUM(E15:F15)</f>
        <v>118000</v>
      </c>
      <c r="H15" s="41">
        <v>1</v>
      </c>
    </row>
    <row r="16" spans="1:9" x14ac:dyDescent="0.25">
      <c r="A16" s="24">
        <v>3</v>
      </c>
      <c r="B16" s="25" t="s">
        <v>7</v>
      </c>
      <c r="C16" s="23">
        <v>1</v>
      </c>
      <c r="D16" s="23">
        <v>112000</v>
      </c>
      <c r="E16" s="41">
        <f t="shared" si="0"/>
        <v>112000</v>
      </c>
      <c r="F16" s="23">
        <v>8000</v>
      </c>
      <c r="G16" s="23">
        <f t="shared" ref="G16:G20" si="1">SUM(E16:F16)</f>
        <v>120000</v>
      </c>
      <c r="H16" s="23">
        <v>1</v>
      </c>
    </row>
    <row r="17" spans="1:9" x14ac:dyDescent="0.25">
      <c r="A17" s="42">
        <v>4</v>
      </c>
      <c r="B17" s="25" t="s">
        <v>13</v>
      </c>
      <c r="C17" s="23">
        <v>1.5</v>
      </c>
      <c r="D17" s="23">
        <v>101000</v>
      </c>
      <c r="E17" s="41">
        <f t="shared" si="0"/>
        <v>151500</v>
      </c>
      <c r="F17" s="23">
        <v>12000</v>
      </c>
      <c r="G17" s="23">
        <f t="shared" si="1"/>
        <v>163500</v>
      </c>
      <c r="H17" s="23">
        <v>2</v>
      </c>
    </row>
    <row r="18" spans="1:9" x14ac:dyDescent="0.25">
      <c r="A18" s="42">
        <v>5</v>
      </c>
      <c r="B18" s="25" t="s">
        <v>8</v>
      </c>
      <c r="C18" s="41">
        <v>0.75</v>
      </c>
      <c r="D18" s="41">
        <v>100000</v>
      </c>
      <c r="E18" s="41">
        <f t="shared" si="0"/>
        <v>75000</v>
      </c>
      <c r="F18" s="41">
        <v>6000</v>
      </c>
      <c r="G18" s="41">
        <f t="shared" si="1"/>
        <v>81000</v>
      </c>
      <c r="H18" s="41">
        <v>1</v>
      </c>
    </row>
    <row r="19" spans="1:9" x14ac:dyDescent="0.25">
      <c r="A19" s="42">
        <v>6</v>
      </c>
      <c r="B19" s="25" t="s">
        <v>1</v>
      </c>
      <c r="C19" s="23">
        <v>1.5</v>
      </c>
      <c r="D19" s="23">
        <v>101000</v>
      </c>
      <c r="E19" s="41">
        <f>SUM(C19*D19)</f>
        <v>151500</v>
      </c>
      <c r="F19" s="23">
        <v>12000</v>
      </c>
      <c r="G19" s="23">
        <f>SUM(E19:F19)</f>
        <v>163500</v>
      </c>
      <c r="H19" s="23">
        <v>2</v>
      </c>
    </row>
    <row r="20" spans="1:9" x14ac:dyDescent="0.25">
      <c r="A20" s="42">
        <v>8</v>
      </c>
      <c r="B20" s="25" t="s">
        <v>11</v>
      </c>
      <c r="C20" s="23">
        <v>1</v>
      </c>
      <c r="D20" s="23">
        <v>100000</v>
      </c>
      <c r="E20" s="41">
        <f t="shared" si="0"/>
        <v>100000</v>
      </c>
      <c r="F20" s="23">
        <v>8000</v>
      </c>
      <c r="G20" s="23">
        <f t="shared" si="1"/>
        <v>108000</v>
      </c>
      <c r="H20" s="23">
        <v>1</v>
      </c>
    </row>
    <row r="21" spans="1:9" x14ac:dyDescent="0.25">
      <c r="A21" s="93"/>
      <c r="B21" s="94" t="s">
        <v>0</v>
      </c>
      <c r="C21" s="92">
        <f t="shared" ref="C21:H21" si="2">SUM(C14:C20)</f>
        <v>7.75</v>
      </c>
      <c r="D21" s="92">
        <f t="shared" si="2"/>
        <v>748000</v>
      </c>
      <c r="E21" s="92">
        <f t="shared" si="2"/>
        <v>824000</v>
      </c>
      <c r="F21" s="92">
        <f t="shared" si="2"/>
        <v>62000</v>
      </c>
      <c r="G21" s="92">
        <f t="shared" si="2"/>
        <v>886000</v>
      </c>
      <c r="H21" s="92">
        <f t="shared" si="2"/>
        <v>9</v>
      </c>
    </row>
    <row r="22" spans="1:9" x14ac:dyDescent="0.25">
      <c r="A22" s="93"/>
      <c r="B22" s="94"/>
      <c r="C22" s="92"/>
      <c r="D22" s="92"/>
      <c r="E22" s="92"/>
      <c r="F22" s="92"/>
      <c r="G22" s="92"/>
      <c r="H22" s="92"/>
      <c r="I22" t="s">
        <v>61</v>
      </c>
    </row>
  </sheetData>
  <mergeCells count="14">
    <mergeCell ref="F1:G3"/>
    <mergeCell ref="F4:G6"/>
    <mergeCell ref="H4:I6"/>
    <mergeCell ref="F21:F22"/>
    <mergeCell ref="G21:G22"/>
    <mergeCell ref="H21:H22"/>
    <mergeCell ref="A7:G8"/>
    <mergeCell ref="A9:I9"/>
    <mergeCell ref="A10:I10"/>
    <mergeCell ref="A21:A22"/>
    <mergeCell ref="B21:B22"/>
    <mergeCell ref="C21:C22"/>
    <mergeCell ref="D21:D22"/>
    <mergeCell ref="E21:E22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C16" sqref="C16"/>
    </sheetView>
  </sheetViews>
  <sheetFormatPr defaultRowHeight="15" x14ac:dyDescent="0.25"/>
  <cols>
    <col min="1" max="1" width="4.7109375" customWidth="1"/>
    <col min="2" max="2" width="23.140625" customWidth="1"/>
    <col min="3" max="3" width="15.140625" customWidth="1"/>
    <col min="4" max="4" width="22.42578125" customWidth="1"/>
    <col min="5" max="5" width="17.140625" customWidth="1"/>
    <col min="6" max="6" width="15.7109375" customWidth="1"/>
    <col min="7" max="7" width="15.42578125" customWidth="1"/>
    <col min="8" max="8" width="16.42578125" customWidth="1"/>
  </cols>
  <sheetData>
    <row r="1" spans="1:9" ht="33.75" customHeight="1" x14ac:dyDescent="0.25">
      <c r="A1" s="1"/>
      <c r="B1" s="3"/>
      <c r="C1" s="1"/>
      <c r="D1" s="1"/>
      <c r="E1" s="1"/>
      <c r="F1" s="72" t="s">
        <v>75</v>
      </c>
      <c r="G1" s="72"/>
      <c r="H1" s="1"/>
    </row>
    <row r="2" spans="1:9" x14ac:dyDescent="0.25">
      <c r="A2" s="1"/>
      <c r="B2" s="3"/>
      <c r="C2" s="1"/>
      <c r="D2" s="1"/>
      <c r="E2" s="1"/>
      <c r="F2" s="72"/>
      <c r="G2" s="72"/>
      <c r="H2" s="1"/>
    </row>
    <row r="3" spans="1:9" ht="23.25" customHeight="1" x14ac:dyDescent="0.25">
      <c r="A3" s="1"/>
      <c r="B3" s="3"/>
      <c r="C3" s="1"/>
      <c r="D3" s="1"/>
      <c r="E3" s="1"/>
      <c r="F3" s="72"/>
      <c r="G3" s="72"/>
      <c r="H3" s="1"/>
    </row>
    <row r="4" spans="1:9" s="5" customFormat="1" ht="26.25" customHeight="1" x14ac:dyDescent="0.2">
      <c r="A4" s="4"/>
      <c r="F4" s="72" t="s">
        <v>76</v>
      </c>
      <c r="G4" s="72"/>
      <c r="H4" s="72"/>
      <c r="I4" s="72"/>
    </row>
    <row r="5" spans="1:9" s="5" customFormat="1" ht="12.75" x14ac:dyDescent="0.2">
      <c r="A5" s="4"/>
      <c r="F5" s="72"/>
      <c r="G5" s="72"/>
      <c r="H5" s="72"/>
      <c r="I5" s="72"/>
    </row>
    <row r="6" spans="1:9" s="5" customFormat="1" ht="33" customHeight="1" x14ac:dyDescent="0.2">
      <c r="A6" s="4"/>
      <c r="F6" s="72"/>
      <c r="G6" s="72"/>
      <c r="H6" s="72"/>
      <c r="I6" s="72"/>
    </row>
    <row r="7" spans="1:9" s="6" customFormat="1" ht="12.75" x14ac:dyDescent="0.25">
      <c r="A7" s="87" t="s">
        <v>33</v>
      </c>
      <c r="B7" s="87"/>
      <c r="C7" s="87"/>
      <c r="D7" s="87"/>
      <c r="E7" s="87"/>
      <c r="F7" s="87"/>
      <c r="G7" s="87"/>
    </row>
    <row r="8" spans="1:9" s="6" customFormat="1" ht="62.25" customHeight="1" x14ac:dyDescent="0.25">
      <c r="A8" s="87"/>
      <c r="B8" s="87"/>
      <c r="C8" s="87"/>
      <c r="D8" s="87"/>
      <c r="E8" s="87"/>
      <c r="F8" s="87"/>
      <c r="G8" s="87"/>
    </row>
    <row r="9" spans="1:9" s="6" customFormat="1" ht="15.75" customHeight="1" x14ac:dyDescent="0.25">
      <c r="A9" s="79" t="s">
        <v>32</v>
      </c>
      <c r="B9" s="79"/>
      <c r="C9" s="79"/>
      <c r="D9" s="79"/>
      <c r="E9" s="79"/>
      <c r="F9" s="79"/>
      <c r="G9" s="79"/>
      <c r="H9" s="79"/>
      <c r="I9" s="79"/>
    </row>
    <row r="10" spans="1:9" s="7" customFormat="1" ht="16.5" customHeight="1" x14ac:dyDescent="0.25">
      <c r="A10" s="63" t="s">
        <v>14</v>
      </c>
      <c r="B10" s="63"/>
      <c r="C10" s="63"/>
      <c r="D10" s="63"/>
      <c r="E10" s="63"/>
      <c r="F10" s="63"/>
      <c r="G10" s="63"/>
      <c r="H10" s="63"/>
      <c r="I10" s="63"/>
    </row>
    <row r="12" spans="1:9" ht="15.75" thickBot="1" x14ac:dyDescent="0.3"/>
    <row r="13" spans="1:9" ht="60" x14ac:dyDescent="0.25">
      <c r="A13" s="8" t="s">
        <v>15</v>
      </c>
      <c r="B13" s="9" t="s">
        <v>2</v>
      </c>
      <c r="C13" s="10" t="s">
        <v>3</v>
      </c>
      <c r="D13" s="10" t="s">
        <v>12</v>
      </c>
      <c r="E13" s="10" t="s">
        <v>10</v>
      </c>
      <c r="F13" s="10" t="s">
        <v>9</v>
      </c>
      <c r="G13" s="10" t="s">
        <v>0</v>
      </c>
      <c r="H13" s="11" t="s">
        <v>4</v>
      </c>
    </row>
    <row r="14" spans="1:9" x14ac:dyDescent="0.25">
      <c r="A14" s="24">
        <v>1</v>
      </c>
      <c r="B14" s="25" t="s">
        <v>5</v>
      </c>
      <c r="C14" s="23">
        <v>1</v>
      </c>
      <c r="D14" s="23">
        <v>200000</v>
      </c>
      <c r="E14" s="23">
        <f>SUM(C14*D14)</f>
        <v>200000</v>
      </c>
      <c r="F14" s="23">
        <v>8000</v>
      </c>
      <c r="G14" s="23">
        <f>SUM(E14:F14)</f>
        <v>208000</v>
      </c>
      <c r="H14" s="23">
        <v>1</v>
      </c>
    </row>
    <row r="15" spans="1:9" x14ac:dyDescent="0.25">
      <c r="A15" s="24">
        <v>2</v>
      </c>
      <c r="B15" s="25" t="s">
        <v>7</v>
      </c>
      <c r="C15" s="23">
        <v>1</v>
      </c>
      <c r="D15" s="23">
        <v>150000</v>
      </c>
      <c r="E15" s="23">
        <f t="shared" ref="E15:E19" si="0">SUM(C15*D15)</f>
        <v>150000</v>
      </c>
      <c r="F15" s="23">
        <v>8000</v>
      </c>
      <c r="G15" s="23">
        <f t="shared" ref="G15:G19" si="1">SUM(E15:F15)</f>
        <v>158000</v>
      </c>
      <c r="H15" s="23">
        <v>1</v>
      </c>
    </row>
    <row r="16" spans="1:9" ht="25.5" x14ac:dyDescent="0.25">
      <c r="A16" s="33">
        <v>3</v>
      </c>
      <c r="B16" s="25" t="s">
        <v>34</v>
      </c>
      <c r="C16" s="23">
        <v>1</v>
      </c>
      <c r="D16" s="23">
        <v>140000</v>
      </c>
      <c r="E16" s="23">
        <f t="shared" si="0"/>
        <v>140000</v>
      </c>
      <c r="F16" s="23">
        <v>8000</v>
      </c>
      <c r="G16" s="23">
        <f t="shared" si="1"/>
        <v>148000</v>
      </c>
      <c r="H16" s="23">
        <v>1</v>
      </c>
    </row>
    <row r="17" spans="1:9" x14ac:dyDescent="0.25">
      <c r="A17" s="33">
        <v>4</v>
      </c>
      <c r="B17" s="25" t="s">
        <v>13</v>
      </c>
      <c r="C17" s="23">
        <v>1.5</v>
      </c>
      <c r="D17" s="23">
        <v>130000</v>
      </c>
      <c r="E17" s="23">
        <f t="shared" si="0"/>
        <v>195000</v>
      </c>
      <c r="F17" s="23">
        <v>12000</v>
      </c>
      <c r="G17" s="23">
        <f t="shared" si="1"/>
        <v>207000</v>
      </c>
      <c r="H17" s="23">
        <v>2</v>
      </c>
    </row>
    <row r="18" spans="1:9" x14ac:dyDescent="0.25">
      <c r="A18" s="42">
        <v>5</v>
      </c>
      <c r="B18" s="25" t="s">
        <v>8</v>
      </c>
      <c r="C18" s="23">
        <v>1</v>
      </c>
      <c r="D18" s="23">
        <v>130000</v>
      </c>
      <c r="E18" s="23">
        <f t="shared" si="0"/>
        <v>130000</v>
      </c>
      <c r="F18" s="23">
        <v>8000</v>
      </c>
      <c r="G18" s="23">
        <f t="shared" si="1"/>
        <v>138000</v>
      </c>
      <c r="H18" s="23">
        <v>1</v>
      </c>
    </row>
    <row r="19" spans="1:9" x14ac:dyDescent="0.25">
      <c r="A19" s="42">
        <v>6</v>
      </c>
      <c r="B19" s="25" t="s">
        <v>52</v>
      </c>
      <c r="C19" s="23">
        <v>1</v>
      </c>
      <c r="D19" s="23">
        <v>120000</v>
      </c>
      <c r="E19" s="23">
        <f t="shared" si="0"/>
        <v>120000</v>
      </c>
      <c r="F19" s="23">
        <v>8000</v>
      </c>
      <c r="G19" s="23">
        <f t="shared" si="1"/>
        <v>128000</v>
      </c>
      <c r="H19" s="23">
        <v>1</v>
      </c>
    </row>
    <row r="20" spans="1:9" x14ac:dyDescent="0.25">
      <c r="A20" s="42">
        <v>7</v>
      </c>
      <c r="B20" s="25" t="s">
        <v>1</v>
      </c>
      <c r="C20" s="32">
        <v>1.5</v>
      </c>
      <c r="D20" s="32">
        <v>120000</v>
      </c>
      <c r="E20" s="32">
        <f t="shared" ref="E20" si="2">SUM(C20*D20)</f>
        <v>180000</v>
      </c>
      <c r="F20" s="32">
        <v>12000</v>
      </c>
      <c r="G20" s="32">
        <f t="shared" ref="G20" si="3">SUM(E20:F20)</f>
        <v>192000</v>
      </c>
      <c r="H20" s="32">
        <v>2</v>
      </c>
    </row>
    <row r="21" spans="1:9" x14ac:dyDescent="0.25">
      <c r="A21" s="93"/>
      <c r="B21" s="94" t="s">
        <v>0</v>
      </c>
      <c r="C21" s="92">
        <f>SUM(C14:C20)</f>
        <v>8</v>
      </c>
      <c r="D21" s="92">
        <f>SUM(D14:D20)</f>
        <v>990000</v>
      </c>
      <c r="E21" s="92">
        <f>SUM(E14:E20)</f>
        <v>1115000</v>
      </c>
      <c r="F21" s="92">
        <f>SUM(F14:F20)</f>
        <v>64000</v>
      </c>
      <c r="G21" s="92">
        <f>SUM(G14:G20)</f>
        <v>1179000</v>
      </c>
      <c r="H21" s="92">
        <f>SUM(H14:H20)</f>
        <v>9</v>
      </c>
    </row>
    <row r="22" spans="1:9" x14ac:dyDescent="0.25">
      <c r="A22" s="93"/>
      <c r="B22" s="94"/>
      <c r="C22" s="92"/>
      <c r="D22" s="92"/>
      <c r="E22" s="92"/>
      <c r="F22" s="92"/>
      <c r="G22" s="92"/>
      <c r="H22" s="92"/>
      <c r="I22" t="s">
        <v>61</v>
      </c>
    </row>
  </sheetData>
  <mergeCells count="14">
    <mergeCell ref="F1:G3"/>
    <mergeCell ref="F4:G6"/>
    <mergeCell ref="H4:I6"/>
    <mergeCell ref="F21:F22"/>
    <mergeCell ref="G21:G22"/>
    <mergeCell ref="H21:H22"/>
    <mergeCell ref="A7:G8"/>
    <mergeCell ref="A9:I9"/>
    <mergeCell ref="A10:I10"/>
    <mergeCell ref="A21:A22"/>
    <mergeCell ref="B21:B22"/>
    <mergeCell ref="C21:C22"/>
    <mergeCell ref="D21:D22"/>
    <mergeCell ref="E21:E22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7" workbookViewId="0">
      <selection activeCell="E18" sqref="E18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72" t="s">
        <v>77</v>
      </c>
      <c r="G1" s="72"/>
    </row>
    <row r="2" spans="1:9" x14ac:dyDescent="0.25">
      <c r="F2" s="72"/>
      <c r="G2" s="72"/>
    </row>
    <row r="3" spans="1:9" ht="23.25" customHeight="1" x14ac:dyDescent="0.25">
      <c r="F3" s="72"/>
      <c r="G3" s="72"/>
    </row>
    <row r="4" spans="1:9" s="5" customFormat="1" ht="26.25" customHeight="1" x14ac:dyDescent="0.2">
      <c r="A4" s="4"/>
      <c r="F4" s="72" t="s">
        <v>78</v>
      </c>
      <c r="G4" s="72"/>
      <c r="H4" s="72"/>
      <c r="I4" s="72"/>
    </row>
    <row r="5" spans="1:9" s="5" customFormat="1" ht="12.75" x14ac:dyDescent="0.2">
      <c r="A5" s="4"/>
      <c r="F5" s="72"/>
      <c r="G5" s="72"/>
      <c r="H5" s="72"/>
      <c r="I5" s="72"/>
    </row>
    <row r="6" spans="1:9" s="5" customFormat="1" ht="33" customHeight="1" x14ac:dyDescent="0.2">
      <c r="A6" s="4"/>
      <c r="F6" s="72"/>
      <c r="G6" s="72"/>
      <c r="H6" s="72"/>
      <c r="I6" s="72"/>
    </row>
    <row r="7" spans="1:9" s="6" customFormat="1" ht="12.75" x14ac:dyDescent="0.25">
      <c r="A7" s="87" t="s">
        <v>35</v>
      </c>
      <c r="B7" s="87"/>
      <c r="C7" s="87"/>
      <c r="D7" s="87"/>
      <c r="E7" s="87"/>
      <c r="F7" s="87"/>
      <c r="G7" s="87"/>
    </row>
    <row r="8" spans="1:9" s="6" customFormat="1" ht="39.75" customHeight="1" x14ac:dyDescent="0.25">
      <c r="A8" s="87"/>
      <c r="B8" s="87"/>
      <c r="C8" s="87"/>
      <c r="D8" s="87"/>
      <c r="E8" s="87"/>
      <c r="F8" s="87"/>
      <c r="G8" s="87"/>
    </row>
    <row r="9" spans="1:9" s="6" customFormat="1" ht="15.75" customHeight="1" x14ac:dyDescent="0.25">
      <c r="A9" s="79" t="s">
        <v>54</v>
      </c>
      <c r="B9" s="79"/>
      <c r="C9" s="79"/>
      <c r="D9" s="79"/>
      <c r="E9" s="79"/>
      <c r="F9" s="79"/>
      <c r="G9" s="79"/>
      <c r="H9" s="79"/>
      <c r="I9" s="79"/>
    </row>
    <row r="10" spans="1:9" s="7" customFormat="1" ht="16.5" customHeight="1" x14ac:dyDescent="0.25">
      <c r="A10" s="63" t="s">
        <v>14</v>
      </c>
      <c r="B10" s="63"/>
      <c r="C10" s="63"/>
      <c r="D10" s="63"/>
      <c r="E10" s="63"/>
      <c r="F10" s="63"/>
      <c r="G10" s="63"/>
      <c r="H10" s="63"/>
      <c r="I10" s="63"/>
    </row>
    <row r="11" spans="1:9" ht="14.25" customHeight="1" thickBot="1" x14ac:dyDescent="0.3"/>
    <row r="12" spans="1:9" ht="65.25" customHeight="1" x14ac:dyDescent="0.25">
      <c r="A12" s="8" t="s">
        <v>15</v>
      </c>
      <c r="B12" s="9" t="s">
        <v>2</v>
      </c>
      <c r="C12" s="10" t="s">
        <v>3</v>
      </c>
      <c r="D12" s="10" t="s">
        <v>12</v>
      </c>
      <c r="E12" s="10" t="s">
        <v>10</v>
      </c>
      <c r="F12" s="10" t="s">
        <v>9</v>
      </c>
      <c r="G12" s="10" t="s">
        <v>0</v>
      </c>
      <c r="H12" s="11" t="s">
        <v>4</v>
      </c>
    </row>
    <row r="13" spans="1:9" ht="22.5" customHeight="1" x14ac:dyDescent="0.25">
      <c r="A13" s="22">
        <v>1</v>
      </c>
      <c r="B13" s="12" t="s">
        <v>5</v>
      </c>
      <c r="C13" s="54">
        <v>1</v>
      </c>
      <c r="D13" s="20">
        <v>145000</v>
      </c>
      <c r="E13" s="54">
        <f>D13*C13</f>
        <v>145000</v>
      </c>
      <c r="F13" s="20">
        <v>8000</v>
      </c>
      <c r="G13" s="54">
        <f>SUM(E13:F13)</f>
        <v>153000</v>
      </c>
      <c r="H13" s="21">
        <v>1</v>
      </c>
    </row>
    <row r="14" spans="1:9" ht="22.5" customHeight="1" x14ac:dyDescent="0.25">
      <c r="A14" s="45">
        <v>2</v>
      </c>
      <c r="B14" s="12" t="s">
        <v>31</v>
      </c>
      <c r="C14" s="54">
        <v>1</v>
      </c>
      <c r="D14" s="43">
        <v>110000</v>
      </c>
      <c r="E14" s="54">
        <f t="shared" ref="E14:E20" si="0">D14*C14</f>
        <v>110000</v>
      </c>
      <c r="F14" s="43">
        <v>8000</v>
      </c>
      <c r="G14" s="54">
        <f t="shared" ref="G14:G20" si="1">SUM(E14:F14)</f>
        <v>118000</v>
      </c>
      <c r="H14" s="44">
        <v>1</v>
      </c>
    </row>
    <row r="15" spans="1:9" ht="22.5" customHeight="1" x14ac:dyDescent="0.25">
      <c r="A15" s="45"/>
      <c r="B15" s="12" t="s">
        <v>13</v>
      </c>
      <c r="C15" s="54" t="s">
        <v>50</v>
      </c>
      <c r="D15" s="43">
        <v>100000</v>
      </c>
      <c r="E15" s="58">
        <v>150000</v>
      </c>
      <c r="F15" s="43">
        <v>12000</v>
      </c>
      <c r="G15" s="54">
        <f t="shared" si="1"/>
        <v>162000</v>
      </c>
      <c r="H15" s="44">
        <v>2</v>
      </c>
    </row>
    <row r="16" spans="1:9" ht="28.5" customHeight="1" x14ac:dyDescent="0.25">
      <c r="A16" s="22">
        <v>3</v>
      </c>
      <c r="B16" s="12" t="s">
        <v>7</v>
      </c>
      <c r="C16" s="54" t="s">
        <v>57</v>
      </c>
      <c r="D16" s="20">
        <v>115000</v>
      </c>
      <c r="E16" s="54" t="e">
        <f t="shared" si="0"/>
        <v>#VALUE!</v>
      </c>
      <c r="F16" s="20">
        <v>4000</v>
      </c>
      <c r="G16" s="54" t="e">
        <f t="shared" si="1"/>
        <v>#VALUE!</v>
      </c>
      <c r="H16" s="21">
        <v>1</v>
      </c>
    </row>
    <row r="17" spans="1:9" ht="24" customHeight="1" x14ac:dyDescent="0.25">
      <c r="A17" s="22">
        <v>4</v>
      </c>
      <c r="B17" s="53" t="s">
        <v>8</v>
      </c>
      <c r="C17" s="58">
        <v>0.75</v>
      </c>
      <c r="D17" s="20">
        <v>100000</v>
      </c>
      <c r="E17" s="54">
        <f t="shared" si="0"/>
        <v>75000</v>
      </c>
      <c r="F17" s="20">
        <v>6000</v>
      </c>
      <c r="G17" s="54">
        <f t="shared" si="1"/>
        <v>81000</v>
      </c>
      <c r="H17" s="21">
        <v>1</v>
      </c>
    </row>
    <row r="18" spans="1:9" ht="30" customHeight="1" x14ac:dyDescent="0.25">
      <c r="A18" s="22">
        <v>5</v>
      </c>
      <c r="B18" s="12" t="s">
        <v>36</v>
      </c>
      <c r="C18" s="58">
        <v>0.75</v>
      </c>
      <c r="D18" s="20">
        <v>100000</v>
      </c>
      <c r="E18" s="54">
        <f t="shared" si="0"/>
        <v>75000</v>
      </c>
      <c r="F18" s="20">
        <v>6000</v>
      </c>
      <c r="G18" s="54">
        <f t="shared" si="1"/>
        <v>81000</v>
      </c>
      <c r="H18" s="21">
        <v>1</v>
      </c>
    </row>
    <row r="19" spans="1:9" x14ac:dyDescent="0.25">
      <c r="A19" s="22">
        <v>6</v>
      </c>
      <c r="B19" s="12" t="s">
        <v>1</v>
      </c>
      <c r="C19" s="54" t="s">
        <v>50</v>
      </c>
      <c r="D19" s="20">
        <v>100000</v>
      </c>
      <c r="E19" s="58">
        <v>150000</v>
      </c>
      <c r="F19" s="20">
        <v>12000</v>
      </c>
      <c r="G19" s="54">
        <f t="shared" si="1"/>
        <v>162000</v>
      </c>
      <c r="H19" s="21">
        <v>2</v>
      </c>
    </row>
    <row r="20" spans="1:9" ht="20.25" customHeight="1" x14ac:dyDescent="0.25">
      <c r="A20" s="22">
        <v>8</v>
      </c>
      <c r="B20" s="12" t="s">
        <v>11</v>
      </c>
      <c r="C20" s="54">
        <v>1</v>
      </c>
      <c r="D20" s="20">
        <v>100000</v>
      </c>
      <c r="E20" s="54">
        <f t="shared" si="0"/>
        <v>100000</v>
      </c>
      <c r="F20" s="20">
        <v>8000</v>
      </c>
      <c r="G20" s="54">
        <f t="shared" si="1"/>
        <v>108000</v>
      </c>
      <c r="H20" s="21">
        <v>1</v>
      </c>
    </row>
    <row r="21" spans="1:9" x14ac:dyDescent="0.25">
      <c r="A21" s="64"/>
      <c r="B21" s="66" t="s">
        <v>0</v>
      </c>
      <c r="C21" s="95">
        <f t="shared" ref="C21:H21" si="2">SUM(C13:C20)</f>
        <v>4.5</v>
      </c>
      <c r="D21" s="68">
        <f t="shared" si="2"/>
        <v>870000</v>
      </c>
      <c r="E21" s="68" t="e">
        <f t="shared" si="2"/>
        <v>#VALUE!</v>
      </c>
      <c r="F21" s="68">
        <f t="shared" si="2"/>
        <v>64000</v>
      </c>
      <c r="G21" s="68" t="e">
        <f t="shared" si="2"/>
        <v>#VALUE!</v>
      </c>
      <c r="H21" s="70">
        <f t="shared" si="2"/>
        <v>10</v>
      </c>
    </row>
    <row r="22" spans="1:9" ht="15.75" thickBot="1" x14ac:dyDescent="0.3">
      <c r="A22" s="65"/>
      <c r="B22" s="67"/>
      <c r="C22" s="96"/>
      <c r="D22" s="69"/>
      <c r="E22" s="69"/>
      <c r="F22" s="69"/>
      <c r="G22" s="69"/>
      <c r="H22" s="71"/>
      <c r="I22" t="s">
        <v>61</v>
      </c>
    </row>
  </sheetData>
  <mergeCells count="14">
    <mergeCell ref="F1:G3"/>
    <mergeCell ref="F4:G6"/>
    <mergeCell ref="H4:I6"/>
    <mergeCell ref="F21:F22"/>
    <mergeCell ref="G21:G22"/>
    <mergeCell ref="H21:H22"/>
    <mergeCell ref="A7:G8"/>
    <mergeCell ref="A9:I9"/>
    <mergeCell ref="A10:I10"/>
    <mergeCell ref="A21:A22"/>
    <mergeCell ref="B21:B22"/>
    <mergeCell ref="C21:C22"/>
    <mergeCell ref="D21:D22"/>
    <mergeCell ref="E21:E22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Հավելված 1</vt:lpstr>
      <vt:lpstr>Հավելված 2</vt:lpstr>
      <vt:lpstr>Հավելված 3</vt:lpstr>
      <vt:lpstr>Հավելված 4</vt:lpstr>
      <vt:lpstr>Հավելված 5</vt:lpstr>
      <vt:lpstr>Հավելված 6</vt:lpstr>
      <vt:lpstr>Հավելված 7</vt:lpstr>
      <vt:lpstr>Հավելված 8</vt:lpstr>
      <vt:lpstr>Հավելված 9</vt:lpstr>
      <vt:lpstr>Հավելված 10</vt:lpstr>
      <vt:lpstr>Հավելված 11</vt:lpstr>
      <vt:lpstr>Հավելված 12</vt:lpstr>
      <vt:lpstr>Հավելված 13</vt:lpstr>
      <vt:lpstr>Հավելված 14</vt:lpstr>
      <vt:lpstr>Հավելված 15</vt:lpstr>
      <vt:lpstr>Հավելված 16</vt:lpstr>
      <vt:lpstr>Հավելված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2022-06-24T06:59:45Z</dcterms:modified>
</cp:coreProperties>
</file>